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760" yWindow="2790" windowWidth="10455" windowHeight="8895" tabRatio="664"/>
  </bookViews>
  <sheets>
    <sheet name="Ползване на подземни води " sheetId="24" r:id="rId1"/>
  </sheets>
  <definedNames>
    <definedName name="_xlnm._FilterDatabase" localSheetId="0" hidden="1">'Ползване на подземни води '!$A$4:$BG$4</definedName>
  </definedNames>
  <calcPr calcId="144525"/>
  <fileRecoveryPr autoRecover="0"/>
</workbook>
</file>

<file path=xl/calcChain.xml><?xml version="1.0" encoding="utf-8"?>
<calcChain xmlns="http://schemas.openxmlformats.org/spreadsheetml/2006/main">
  <c r="AT34" i="24" l="1"/>
  <c r="AS34" i="24"/>
  <c r="AT33" i="24" l="1"/>
  <c r="AS33" i="24"/>
  <c r="AT32" i="24" l="1"/>
  <c r="AS32" i="24"/>
  <c r="AS5" i="24" l="1"/>
  <c r="AT5" i="24"/>
  <c r="AT31" i="24" l="1"/>
  <c r="AS31" i="24"/>
  <c r="AT30" i="24" l="1"/>
  <c r="AS30" i="24"/>
  <c r="AT29" i="24"/>
  <c r="AS29" i="24"/>
  <c r="AT28" i="24"/>
  <c r="AS28" i="24"/>
  <c r="AT27" i="24"/>
  <c r="AS27" i="24"/>
  <c r="AS24" i="24" l="1"/>
  <c r="AT24" i="24"/>
  <c r="AS25" i="24"/>
  <c r="AT25" i="24"/>
  <c r="AS26" i="24"/>
  <c r="AT26" i="24"/>
  <c r="AT23" i="24"/>
  <c r="AS23" i="24"/>
  <c r="AT22" i="24" l="1"/>
  <c r="AS22" i="24"/>
  <c r="AT21" i="24" l="1"/>
  <c r="AS21" i="24"/>
  <c r="AT20" i="24"/>
  <c r="AS20" i="24"/>
  <c r="AT19" i="24"/>
  <c r="AS19" i="24"/>
  <c r="AT18" i="24"/>
  <c r="AS18" i="24"/>
  <c r="AS17" i="24" l="1"/>
  <c r="AT17" i="24"/>
  <c r="AT16" i="24"/>
  <c r="AS16" i="24"/>
  <c r="AT15" i="24"/>
  <c r="AS15" i="24"/>
  <c r="AT14" i="24" l="1"/>
  <c r="AS14" i="24"/>
  <c r="AT13" i="24" l="1"/>
  <c r="AS13" i="24"/>
  <c r="AT12" i="24" l="1"/>
  <c r="AS12" i="24"/>
  <c r="AT11" i="24" l="1"/>
  <c r="AS11" i="24"/>
  <c r="AS7" i="24" l="1"/>
  <c r="AT7" i="24"/>
  <c r="AS8" i="24"/>
  <c r="AT8" i="24"/>
  <c r="AS9" i="24"/>
  <c r="AT9" i="24"/>
  <c r="AS10" i="24"/>
  <c r="AT10" i="24"/>
  <c r="AT6" i="24"/>
  <c r="AS6" i="24"/>
</calcChain>
</file>

<file path=xl/comments1.xml><?xml version="1.0" encoding="utf-8"?>
<comments xmlns="http://schemas.openxmlformats.org/spreadsheetml/2006/main">
  <authors>
    <author>Автор</author>
  </authors>
  <commentLis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 реконструкцията</t>
        </r>
      </text>
    </comment>
  </commentList>
</comments>
</file>

<file path=xl/sharedStrings.xml><?xml version="1.0" encoding="utf-8"?>
<sst xmlns="http://schemas.openxmlformats.org/spreadsheetml/2006/main" count="645" uniqueCount="311">
  <si>
    <t>№ по ред</t>
  </si>
  <si>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</si>
  <si>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</si>
  <si>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</si>
  <si>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</si>
  <si>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</si>
  <si>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</si>
  <si>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Воден обект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</si>
  <si>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</si>
  <si>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</si>
  <si>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</si>
  <si>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</si>
  <si>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</si>
  <si>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</si>
  <si>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</si>
  <si>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</si>
  <si>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номер на имот</t>
  </si>
  <si>
    <t>пояснение за обект</t>
  </si>
  <si>
    <t>Цел на използване</t>
  </si>
  <si>
    <t>Поречие</t>
  </si>
  <si>
    <t>Разрешен средноденонощен дебит</t>
  </si>
  <si>
    <t>Разрешен максимален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</si>
  <si>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</si>
  <si>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</si>
  <si>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</si>
  <si>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</si>
  <si>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</si>
  <si>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</si>
  <si>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</si>
  <si>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</si>
  <si>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</si>
  <si>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</si>
  <si>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</si>
  <si>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</si>
  <si>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Номер на изменено разрешително</t>
  </si>
  <si>
    <t>Изменение</t>
  </si>
  <si>
    <t>Продължаване</t>
  </si>
  <si>
    <t>Прекратяване</t>
  </si>
  <si>
    <t>Отнемане</t>
  </si>
  <si>
    <t>№</t>
  </si>
  <si>
    <t>Кота</t>
  </si>
  <si>
    <t>Северна ширина</t>
  </si>
  <si>
    <t>Източна дължина</t>
  </si>
  <si>
    <t>Десетични координати</t>
  </si>
  <si>
    <t>да</t>
  </si>
  <si>
    <t>София</t>
  </si>
  <si>
    <t>Искър</t>
  </si>
  <si>
    <t>Дунавски Добруджански реки</t>
  </si>
  <si>
    <t>Плевен</t>
  </si>
  <si>
    <t>ТК</t>
  </si>
  <si>
    <t>Долни Дъбник</t>
  </si>
  <si>
    <t>Вит</t>
  </si>
  <si>
    <t>Враца</t>
  </si>
  <si>
    <t>BG1G000000N049</t>
  </si>
  <si>
    <t>Генерал Тошево</t>
  </si>
  <si>
    <t>Добрич</t>
  </si>
  <si>
    <t>Долни Луковит</t>
  </si>
  <si>
    <t>Вид на разрешителното</t>
  </si>
  <si>
    <t>Карстово-порови води в Неоген - Сармат - Добруджа</t>
  </si>
  <si>
    <t>ПРОУЧВАНЕ И ДОБИВ НА НЕФТ И ГАЗ АД</t>
  </si>
  <si>
    <t>Проучване и добив на нефт и газ АД</t>
  </si>
  <si>
    <t>Булгартрансгаз ЕАД</t>
  </si>
  <si>
    <t xml:space="preserve">Забележка </t>
  </si>
  <si>
    <t xml:space="preserve">Срок за изграждане на съоръжението </t>
  </si>
  <si>
    <t>Място на ползване</t>
  </si>
  <si>
    <t>Огоста</t>
  </si>
  <si>
    <t>Разрешително за ползване на воден обект за реинжектиране на води в подземен воден обект</t>
  </si>
  <si>
    <t>02570002</t>
  </si>
  <si>
    <t>Чирен</t>
  </si>
  <si>
    <t>02570005</t>
  </si>
  <si>
    <t>Разрешително за ползване на подземен воден обект за инжектиране на води</t>
  </si>
  <si>
    <t>ПИ № 000015</t>
  </si>
  <si>
    <t xml:space="preserve">Наличие на акт за промяна </t>
  </si>
  <si>
    <t>Отказ за продължаване</t>
  </si>
  <si>
    <t>Дълбочина на статично водно ниво (СВН), м,</t>
  </si>
  <si>
    <t>Кота на СВН, м,</t>
  </si>
  <si>
    <t>Неогенски водоносен хоризонт - покривните льосовидни слоеве</t>
  </si>
  <si>
    <t>ПК 2 - Булгартрансгаз - Йовково</t>
  </si>
  <si>
    <t>ПК 3 - Булгартрансгаз - Йовково</t>
  </si>
  <si>
    <t>ПК 4 - Булгартрансгаз - Йовково</t>
  </si>
  <si>
    <t>ПК 1 - Булгартрансгаз - Йовково (поглъщащ кладенец)</t>
  </si>
  <si>
    <t>МП 4 - Булгартрансгаз - Йовково (наблюдателен кладенец)</t>
  </si>
  <si>
    <t>Йовково</t>
  </si>
  <si>
    <t>ПИ № 016001</t>
  </si>
  <si>
    <t>компресорна станция Кардам 2, ПИ 016001 и ПИ 000015</t>
  </si>
  <si>
    <t>Разрешително за ползване на воден обект за инжектиране на води в подземен воден обект</t>
  </si>
  <si>
    <t>инжектиране на води в подземен воден обект</t>
  </si>
  <si>
    <t>сухи</t>
  </si>
  <si>
    <t>ПК1</t>
  </si>
  <si>
    <t>ПК2</t>
  </si>
  <si>
    <t>ПК3</t>
  </si>
  <si>
    <t>ПК4</t>
  </si>
  <si>
    <t>МП4</t>
  </si>
  <si>
    <t>43°46'46.20''</t>
  </si>
  <si>
    <t>28°7'27.90''</t>
  </si>
  <si>
    <t>28°7'27.30''</t>
  </si>
  <si>
    <t>43°46'46.50''</t>
  </si>
  <si>
    <t>28°7'28.40''</t>
  </si>
  <si>
    <t>43°46'50.88''</t>
  </si>
  <si>
    <t>28°7'28.85''</t>
  </si>
  <si>
    <t>Валанжски водоносен хоризонт</t>
  </si>
  <si>
    <t>отпадъчни води, отделяни при добива на нефт и газ от среднотриаския продуктивен хоризонт на находища Долни Дъбник и Горни Дъбник в нефтосъбирателен пункт (II НГСП) гр. Долни Дъбник в ПИ 000124</t>
  </si>
  <si>
    <t>Разрешително за ползване на воден обект за инжектиране на води</t>
  </si>
  <si>
    <t>Отвеждане на замърсители в подземните води</t>
  </si>
  <si>
    <t>+8</t>
  </si>
  <si>
    <t>ПК</t>
  </si>
  <si>
    <t>43°25'1,143''</t>
  </si>
  <si>
    <t>24°28'4,152''</t>
  </si>
  <si>
    <t>Максимална дълбочина на водното ниво в съоръжението</t>
  </si>
  <si>
    <t>вид съоръжение</t>
  </si>
  <si>
    <t>Долноюрски и триаски водоносни хоризонти</t>
  </si>
  <si>
    <t>Сондаж Р - 15 - Чирен</t>
  </si>
  <si>
    <t>пластови води от естествен произход, формирани в процеса на извличане и след отделяне от газа, при добива на природен газ от ПГХ Чирен</t>
  </si>
  <si>
    <t>939</t>
  </si>
  <si>
    <t>43°19'33,68''</t>
  </si>
  <si>
    <t>23°33'54''</t>
  </si>
  <si>
    <t>02570006</t>
  </si>
  <si>
    <t>ИК</t>
  </si>
  <si>
    <t>1904
1685</t>
  </si>
  <si>
    <t>27.05.2016
3.7.2015</t>
  </si>
  <si>
    <r>
      <t xml:space="preserve">Решение №1904/ 27.05.2016г.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</si>
  <si>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Долнокреден малм-валанжски водоносен хоризонт</t>
  </si>
  <si>
    <t>Сондаж Е - 41 - Долни Луковит</t>
  </si>
  <si>
    <t>ПИ № 410041</t>
  </si>
  <si>
    <t>отпадъчни води, отделяни при добива на нефт и газ от долноюрския продуктивен хоризонт на находища Долни Луковит и Долни Луковит - запад в нефтосъбирателен пункт (II НГСП) Долни Луковит, в с. Долни Луковит</t>
  </si>
  <si>
    <t>43°32'08,64''</t>
  </si>
  <si>
    <t>24°13'51.99''</t>
  </si>
  <si>
    <t>02570004</t>
  </si>
  <si>
    <r>
      <t xml:space="preserve">Решение №1904/ 27.05.2016 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</si>
  <si>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Решение №2042/03.01.2017г. За изменение и продължаване срока на действие на разрешително  № 02570004/11.11.2008 г., преномерирано с  № 12570004/03.01.2017 г.
Решение ПВ1-00098/ 15.01.2018 г. за поправка на ОФГ в решение № 2042/ 03.01.2017 г.</t>
  </si>
  <si>
    <t>Решение № 1758/04.11.2015 г. за изменение и продължаване срока на действие.
Решение № 2065/04.04.2017 г. за изменение на разрешителното.
Решение № ПВ1-00114/ 15.01.2018 г. за поправка на ОФГ в Решение № 1758/ 04.11.2015 г.</t>
  </si>
  <si>
    <t>Предприятие за добив на нефт и газ ЕАД - гр. Плевен</t>
  </si>
  <si>
    <t>Среднотриаски водоносен хоризонт</t>
  </si>
  <si>
    <t>Сондаж Р - 3, м-ст Лъката, с. Селановци</t>
  </si>
  <si>
    <t>Селановци</t>
  </si>
  <si>
    <t>Оряхово</t>
  </si>
  <si>
    <t>70723</t>
  </si>
  <si>
    <t>ПИ № 060031</t>
  </si>
  <si>
    <t>Дунав</t>
  </si>
  <si>
    <t>Предприятие за добив на нефт и газ</t>
  </si>
  <si>
    <t>отвеждане на отпадъчни попътни води от добива на нефт и газ</t>
  </si>
  <si>
    <t>Решение № 486/ 28.07.2011 г. за продължаване срока на действие на разрешителното.
Решение № 820/ 01.08.2012 г. за продължаване на срока на действие на разрешителното.
Решение № 1107/  05.07.2013 г. за продължаване на срока на действие на разрешителното.</t>
  </si>
  <si>
    <t>2614;
2042</t>
  </si>
  <si>
    <t>15.03.2019;
3.1.2017</t>
  </si>
  <si>
    <t>2757
1792</t>
  </si>
  <si>
    <t>30.09.2019
16.12.2015</t>
  </si>
  <si>
    <t>Решение № РР-05-3/ 30.10.2019г. За поправка на очевидна фактическа грешка</t>
  </si>
  <si>
    <t>ВОДОСНАБДЯВАНЕ И КАНАЛИЗАЦИЯ ЕООД</t>
  </si>
  <si>
    <t>Кватернерен водоносен хоризонт</t>
  </si>
  <si>
    <t>BG1G0000QAL018</t>
  </si>
  <si>
    <t>Порови води в Кватернера - р. Вит</t>
  </si>
  <si>
    <t>Ров 1 ВГ Д.Митрополия – ВиК Плевен– Опанец</t>
  </si>
  <si>
    <t>Опанец</t>
  </si>
  <si>
    <t>53583.1.41</t>
  </si>
  <si>
    <t xml:space="preserve">Ров 1 ВГ Д.Митрополия – ВиК Плевен– Опанец </t>
  </si>
  <si>
    <t>Име на съоръжението</t>
  </si>
  <si>
    <t>разрешително за ползване на подземен воден обект за хидрогеоложко проучване за изкуствено подхранване чрез съществуващи съоръжения</t>
  </si>
  <si>
    <t>хидрогеоложко проучване чрез съществуващи съоръжения за изкуствено подхранване</t>
  </si>
  <si>
    <t>250 л/сек</t>
  </si>
  <si>
    <t>250 л/сек за 6 дни</t>
  </si>
  <si>
    <t>Разрешен денонощен обем</t>
  </si>
  <si>
    <t>Разрешен годишен обем</t>
  </si>
  <si>
    <t>129600 куб.м. за 6 дни</t>
  </si>
  <si>
    <t>Съоръжение със специална конструкция</t>
  </si>
  <si>
    <t>43°27'38,22''</t>
  </si>
  <si>
    <t>24°32'17,72''</t>
  </si>
  <si>
    <t>не</t>
  </si>
  <si>
    <t>Община Севлиево</t>
  </si>
  <si>
    <t>Севлиево</t>
  </si>
  <si>
    <t>до 1 година от влизане в сила на разрешителното</t>
  </si>
  <si>
    <t>BG1G0000QAL022</t>
  </si>
  <si>
    <t>Порови води в Кватернера - р. Росица в Севлиевската котловина</t>
  </si>
  <si>
    <t>Инф.Др БПС ШК 1-4 - Община Севлиево - Севлиево</t>
  </si>
  <si>
    <t>Габрово</t>
  </si>
  <si>
    <t>65927.59.159</t>
  </si>
  <si>
    <t>хидрогеоложко проучване чрез нови съоръжения за изкуствено подхранване</t>
  </si>
  <si>
    <t>разрешително за ползване на подземен воден обект за хидрогеоложко проучване за изкуствено подхранване чрез нови съоръжения</t>
  </si>
  <si>
    <t>Янтра</t>
  </si>
  <si>
    <t>70 л/сек за 72 часа</t>
  </si>
  <si>
    <t>18144 за 6 дни</t>
  </si>
  <si>
    <t>Хоризонтален Дренаж</t>
  </si>
  <si>
    <t>43°01'35.2''</t>
  </si>
  <si>
    <t>25°04'57.4''</t>
  </si>
  <si>
    <t>Разрешително за ползване на подземен воден обект за изкуствено подхранване на подземните води</t>
  </si>
  <si>
    <t>изкуствено подхранване на подземни води</t>
  </si>
  <si>
    <t>7884000 куб.м.</t>
  </si>
  <si>
    <t>43°26'55,14''</t>
  </si>
  <si>
    <t>24°32'1,94''</t>
  </si>
  <si>
    <t>Ров 1  - Север</t>
  </si>
  <si>
    <t>Ров 2  - Север</t>
  </si>
  <si>
    <t>Род 3 - Юг</t>
  </si>
  <si>
    <t>Род 4 - Юг</t>
  </si>
  <si>
    <t>40213.144.80</t>
  </si>
  <si>
    <t>40213.208.85</t>
  </si>
  <si>
    <t>51840 куб.м. за 6 дни</t>
  </si>
  <si>
    <t>100 л/сек</t>
  </si>
  <si>
    <t>инфилтрационен канал</t>
  </si>
  <si>
    <t>43°21'37.3''</t>
  </si>
  <si>
    <t>24°26'6.679''</t>
  </si>
  <si>
    <t>43°21'34.751''</t>
  </si>
  <si>
    <t>24°26'14.261''</t>
  </si>
  <si>
    <t>43°21'6.438''</t>
  </si>
  <si>
    <t>24°26'15.318''</t>
  </si>
  <si>
    <t>43°21'1.329''</t>
  </si>
  <si>
    <t>24°26'16.049''</t>
  </si>
  <si>
    <t xml:space="preserve">В И К ООД </t>
  </si>
  <si>
    <t>Инф Др БПС ШК 1-4 – Община Севлиево – Севлиево</t>
  </si>
  <si>
    <t>65927.59.159, 65927.59.37, 65927.59.31, 65927.59.36, 65927.59.35, 65927.59.34, 65927.59.30, 65927.59.26 и 65927.59.21</t>
  </si>
  <si>
    <t>разрешително за ползване на подземен воден обект</t>
  </si>
  <si>
    <t>2207520 куб.м/год</t>
  </si>
  <si>
    <t>70 л/сек</t>
  </si>
  <si>
    <t>43°1'35,20''</t>
  </si>
  <si>
    <t>25°4'57,40''</t>
  </si>
  <si>
    <t>ОБЩИНА ВИДИН</t>
  </si>
  <si>
    <t>Видин</t>
  </si>
  <si>
    <t>до 1 година от влизане в сила на разрешението за строеж по ЗУТ</t>
  </si>
  <si>
    <t>BG1G0000QAL002</t>
  </si>
  <si>
    <t>Порови води в Кватернера - Видинска низина</t>
  </si>
  <si>
    <t>РТК 1 СОУ - Община Видин - Видин</t>
  </si>
  <si>
    <t>РТК 2 СОУ - Община Видин - Видин</t>
  </si>
  <si>
    <t>РТК 3 СОУ - Община Видин - Видин</t>
  </si>
  <si>
    <t>РТК 4 СОУ - Община Видин - Видин</t>
  </si>
  <si>
    <t>10971.502.785</t>
  </si>
  <si>
    <t>термопомпена инсталация , използваща геотермална енергия за покриването на основания (базов) отоплителен товар</t>
  </si>
  <si>
    <t>разрешително за реинжектиране на води в поземни води чрез нови съоръжения</t>
  </si>
  <si>
    <t>реинжективане на води в поземни води (във връзка с добив на топлинна енергия с цел отопление на сгради)</t>
  </si>
  <si>
    <t>9.5-18.5</t>
  </si>
  <si>
    <t>Ров 1 - Север ВГ Крушовица – ВиК Плевен– Крушовица</t>
  </si>
  <si>
    <t>Ров 2 - Север ВГ Крушовица – ВиК Плевен– Крушовица</t>
  </si>
  <si>
    <t>Ров 3 - Юг ВГ Крушовица – ВиК Плевен– Крушовица</t>
  </si>
  <si>
    <t>Ров 4 - Юг ВГ Крушовица – ВиК Плевен– Крушовица</t>
  </si>
  <si>
    <t>Крушовица</t>
  </si>
  <si>
    <t>Разрешително за ползване на воден обект</t>
  </si>
  <si>
    <t>43°21'37,30''</t>
  </si>
  <si>
    <t>24°26'6,68''</t>
  </si>
  <si>
    <t>43°21'34,75''</t>
  </si>
  <si>
    <t>24°26'14,26''</t>
  </si>
  <si>
    <t>43°21'6,44''</t>
  </si>
  <si>
    <t>24°26'15,32''</t>
  </si>
  <si>
    <t>43°21'1,33''</t>
  </si>
  <si>
    <t>24°26'16,05''</t>
  </si>
  <si>
    <t>Община Гулянци</t>
  </si>
  <si>
    <t>Гулянци</t>
  </si>
  <si>
    <t>BG1G0000QAL007</t>
  </si>
  <si>
    <t>Порови води в Кватернера - Карабоазка низина</t>
  </si>
  <si>
    <t>ТК 2 - Община Гулянци - Гулянци</t>
  </si>
  <si>
    <t>18099.401.2374</t>
  </si>
  <si>
    <t>термопомпена инсталация за отопление на МБАЛ - Гулянци</t>
  </si>
  <si>
    <t>реинжектиране или инжектиране на води в подземни водни обекти</t>
  </si>
  <si>
    <t>2.1</t>
  </si>
  <si>
    <t>15</t>
  </si>
  <si>
    <t>43°38'22,32''</t>
  </si>
  <si>
    <t>24°41'46,44''</t>
  </si>
  <si>
    <t>0161-1/ 24.04.2007</t>
  </si>
  <si>
    <t>486
820
1107 
4016</t>
  </si>
  <si>
    <t>28.7.2011
01.08.2012
05.07.2013 
22.11.2023</t>
  </si>
  <si>
    <t>43°41'57.346''</t>
  </si>
  <si>
    <t>24°2'44.208''</t>
  </si>
  <si>
    <t>70723.45.16</t>
  </si>
  <si>
    <t>Разрешително за ползване на воден обект за реинжективане на води</t>
  </si>
  <si>
    <t>Поглъщащ кладенец 
ПК Сондаж Е - 29 бис - Долни Дъбник</t>
  </si>
  <si>
    <t>22407.137.435 /000435/</t>
  </si>
  <si>
    <t>4063 
2888
2065
1758</t>
  </si>
  <si>
    <t>29.12.2023 
27.01.2020
04.04.2017
4.11.2015</t>
  </si>
  <si>
    <t>4084 
2757
1792</t>
  </si>
  <si>
    <t>22.01.2024 
30.09.2019
16.12.2015</t>
  </si>
  <si>
    <t>Община Свищов</t>
  </si>
  <si>
    <t>Свищов</t>
  </si>
  <si>
    <t>до 1 година от влизане в сила на разрешението за строеж по реда на ЗУТ</t>
  </si>
  <si>
    <t>Сондаж Р 4хг</t>
  </si>
  <si>
    <t>Велико Търново</t>
  </si>
  <si>
    <t>65766.508.55</t>
  </si>
  <si>
    <t xml:space="preserve"> </t>
  </si>
  <si>
    <t>Разрешително за ползване на подземен обект за ремонт и реконструкция на водовземно съоръжение от минерална вода</t>
  </si>
  <si>
    <t>ремонт и реконструкция на водовземно съоръжение за пововземане на минерална вода</t>
  </si>
  <si>
    <t>18</t>
  </si>
  <si>
    <t>43°37'4,40''</t>
  </si>
  <si>
    <t>25°22'7,08''</t>
  </si>
  <si>
    <t>НМВ Свищов - № 68 от Приложение № 2 към чл. 14, ал. 2 на Закона за водите</t>
  </si>
  <si>
    <t>43°58'50.9837''</t>
  </si>
  <si>
    <t>22°52'19.845''</t>
  </si>
  <si>
    <t>43°58'51.5511''</t>
  </si>
  <si>
    <t>22°52'20.2735''</t>
  </si>
  <si>
    <t>43°58'51.8384''</t>
  </si>
  <si>
    <t>22°52'20.4955''</t>
  </si>
  <si>
    <t>43°58'52.4185''</t>
  </si>
  <si>
    <t>22°52'20.9236''</t>
  </si>
  <si>
    <t>5.75</t>
  </si>
  <si>
    <t>5.25</t>
  </si>
  <si>
    <t>4430; 
3170</t>
  </si>
  <si>
    <t>10.01.2025; 
29.1.2021</t>
  </si>
  <si>
    <t>Сондаж Р-14 – Селановци</t>
  </si>
  <si>
    <t>70723.51.81</t>
  </si>
  <si>
    <t>НГСП Селановци</t>
  </si>
  <si>
    <t>разрешително за ползване на подземен воден обект за инжектиране на води в подземни води чрез съществуващи съоръжения</t>
  </si>
  <si>
    <t>отвеждане /инжектиране/ на замърсители в подземние води</t>
  </si>
  <si>
    <t>43°42'4,58''</t>
  </si>
  <si>
    <t>24°1'50,53''</t>
  </si>
  <si>
    <t>ПОРШЕ ИМОБИЛИЕН БГ ЕООД</t>
  </si>
  <si>
    <t>Неоген-кватернерен водоносен хоризонт</t>
  </si>
  <si>
    <t>BG1G00000NQ030</t>
  </si>
  <si>
    <t>Порови води в Неоген-Кватернера - Софийска долина</t>
  </si>
  <si>
    <t>ТК 1 Порше Имобилиен, Връбница, София</t>
  </si>
  <si>
    <t>Волуяк</t>
  </si>
  <si>
    <t>Столична</t>
  </si>
  <si>
    <t>12084.2761.127</t>
  </si>
  <si>
    <t>термопомпена инсталация за отопление/охлаждане на автосервиз и зала за продажба на автомобили</t>
  </si>
  <si>
    <t>5.6</t>
  </si>
  <si>
    <t>9.31</t>
  </si>
  <si>
    <t>42°44'34.69611''</t>
  </si>
  <si>
    <t>23°13'41.48544''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</si>
</sst>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л_в_-;\-* #,##0.00\ _л_в_-;_-* &quot;-&quot;??\ _л_в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rgb="FF4336F2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2010F0"/>
      <name val="Calibri"/>
      <family val="2"/>
      <scheme val="minor"/>
    </font>
    <font>
      <sz val="9"/>
      <color rgb="FF2010F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5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49" fontId="16" fillId="0" borderId="0" xfId="6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2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0" xfId="6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6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6" xfId="6" applyNumberFormat="1" applyFont="1" applyBorder="1" applyAlignment="1">
      <alignment horizontal="center" vertical="center" wrapText="1"/>
    </xf>
    <xf numFmtId="0" fontId="0" fillId="0" borderId="6" xfId="0" applyBorder="1"/>
    <xf numFmtId="0" fontId="16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7" xfId="6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8">
    <cellStyle name="Normal 2" xfId="3"/>
    <cellStyle name="Запетая" xfId="6" builtinId="3"/>
    <cellStyle name="Нормален" xfId="0" builtinId="0"/>
    <cellStyle name="Нормален 2" xfId="1"/>
    <cellStyle name="Нормален 2 2" xfId="5"/>
    <cellStyle name="Нормален 3" xfId="7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D3A7FF"/>
      <color rgb="FFFFFFCC"/>
      <color rgb="FF0000FF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3:BG34"/>
  <sheetViews>
    <sheetView tabSelected="1" zoomScale="120" zoomScaleNormal="120" workbookViewId="0">
      <pane ySplit="4" topLeftCell="A32" activePane="bottomLeft" state="frozen"/>
      <selection activeCell="C1" sqref="C1"/>
      <selection pane="bottomLeft" activeCell="E34" sqref="E34"/>
    </sheetView>
  </sheetViews>
  <sheetFormatPr defaultRowHeight="15" x14ac:dyDescent="0.25"/>
  <cols>
    <col min="1" max="1" width="5.28515625" customWidth="1"/>
    <col min="2" max="2" width="22.42578125" customWidth="1"/>
    <col min="3" max="3" width="17.85546875" customWidth="1"/>
    <col min="4" max="7" width="10.42578125" customWidth="1"/>
    <col min="8" max="8" width="21" customWidth="1"/>
    <col min="9" max="9" width="17.42578125" customWidth="1"/>
    <col min="10" max="10" width="18.140625" customWidth="1"/>
    <col min="11" max="11" width="27.5703125" customWidth="1"/>
    <col min="12" max="13" width="6.7109375" customWidth="1"/>
    <col min="14" max="16" width="13" customWidth="1"/>
    <col min="18" max="18" width="15.7109375" customWidth="1"/>
    <col min="19" max="19" width="17.140625" customWidth="1"/>
    <col min="20" max="20" width="18" customWidth="1"/>
    <col min="21" max="21" width="12.85546875" customWidth="1"/>
    <col min="22" max="22" width="13.85546875" customWidth="1"/>
    <col min="23" max="23" width="12.7109375" customWidth="1"/>
    <col min="24" max="24" width="14.85546875" customWidth="1"/>
    <col min="26" max="26" width="10.7109375" customWidth="1"/>
    <col min="31" max="32" width="10" customWidth="1"/>
    <col min="33" max="33" width="10.42578125" customWidth="1"/>
    <col min="34" max="35" width="15.140625" customWidth="1"/>
    <col min="37" max="38" width="12.5703125" customWidth="1"/>
    <col min="39" max="44" width="7.5703125" customWidth="1"/>
    <col min="45" max="46" width="12.5703125" customWidth="1"/>
    <col min="47" max="47" width="11.42578125" customWidth="1"/>
    <col min="59" max="60" width="36.5703125" customWidth="1"/>
  </cols>
  <sheetData>
    <row r="3" spans="1:59" s="1" customFormat="1" ht="26.25" customHeight="1" x14ac:dyDescent="0.2">
      <c r="A3" s="60" t="s">
        <v>0</v>
      </c>
      <c r="B3" s="60" t="s">
        <v>1</v>
      </c>
      <c r="C3" s="59" t="s">
        <v>2</v>
      </c>
      <c r="D3" s="59"/>
      <c r="E3" s="59"/>
      <c r="F3" s="59"/>
      <c r="G3" s="59"/>
      <c r="H3" s="56" t="s">
        <v>64</v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15"/>
      <c r="T3" s="57" t="s">
        <v>57</v>
      </c>
      <c r="U3" s="57" t="s">
        <v>18</v>
      </c>
      <c r="V3" s="46" t="s">
        <v>19</v>
      </c>
      <c r="W3" s="46" t="s">
        <v>160</v>
      </c>
      <c r="X3" s="57" t="s">
        <v>161</v>
      </c>
      <c r="Y3" s="58" t="s">
        <v>20</v>
      </c>
      <c r="Z3" s="58" t="s">
        <v>21</v>
      </c>
      <c r="AA3" s="47" t="s">
        <v>22</v>
      </c>
      <c r="AB3" s="47" t="s">
        <v>23</v>
      </c>
      <c r="AC3" s="47" t="s">
        <v>108</v>
      </c>
      <c r="AD3" s="47" t="s">
        <v>24</v>
      </c>
      <c r="AE3" s="46" t="s">
        <v>74</v>
      </c>
      <c r="AF3" s="46" t="s">
        <v>75</v>
      </c>
      <c r="AG3" s="48" t="s">
        <v>109</v>
      </c>
      <c r="AH3" s="50" t="s">
        <v>25</v>
      </c>
      <c r="AI3" s="50"/>
      <c r="AJ3" s="51" t="s">
        <v>40</v>
      </c>
      <c r="AK3" s="52" t="s">
        <v>26</v>
      </c>
      <c r="AL3" s="53"/>
      <c r="AM3" s="54" t="s">
        <v>41</v>
      </c>
      <c r="AN3" s="54"/>
      <c r="AO3" s="54"/>
      <c r="AP3" s="54" t="s">
        <v>42</v>
      </c>
      <c r="AQ3" s="54"/>
      <c r="AR3" s="54"/>
      <c r="AS3" s="54" t="s">
        <v>43</v>
      </c>
      <c r="AT3" s="55"/>
      <c r="AU3" s="46" t="s">
        <v>34</v>
      </c>
      <c r="AV3" s="40" t="s">
        <v>72</v>
      </c>
      <c r="AW3" s="42" t="s">
        <v>35</v>
      </c>
      <c r="AX3" s="42"/>
      <c r="AY3" s="42" t="s">
        <v>36</v>
      </c>
      <c r="AZ3" s="42"/>
      <c r="BA3" s="42" t="s">
        <v>37</v>
      </c>
      <c r="BB3" s="42"/>
      <c r="BC3" s="42" t="s">
        <v>38</v>
      </c>
      <c r="BD3" s="43"/>
      <c r="BE3" s="44" t="s">
        <v>73</v>
      </c>
      <c r="BF3" s="45"/>
      <c r="BG3" s="39" t="s">
        <v>62</v>
      </c>
    </row>
    <row r="4" spans="1:59" s="2" customFormat="1" ht="83.25" customHeight="1" x14ac:dyDescent="0.2">
      <c r="A4" s="60"/>
      <c r="B4" s="60"/>
      <c r="C4" s="5" t="s">
        <v>3</v>
      </c>
      <c r="D4" s="3" t="s">
        <v>4</v>
      </c>
      <c r="E4" s="3" t="s">
        <v>5</v>
      </c>
      <c r="F4" s="3" t="s">
        <v>63</v>
      </c>
      <c r="G4" s="3" t="s">
        <v>6</v>
      </c>
      <c r="H4" s="4" t="s">
        <v>7</v>
      </c>
      <c r="I4" s="4" t="s">
        <v>8</v>
      </c>
      <c r="J4" s="26" t="s">
        <v>9</v>
      </c>
      <c r="K4" s="4" t="s">
        <v>155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6" t="s">
        <v>15</v>
      </c>
      <c r="R4" s="4" t="s">
        <v>16</v>
      </c>
      <c r="S4" s="4" t="s">
        <v>17</v>
      </c>
      <c r="T4" s="47"/>
      <c r="U4" s="47"/>
      <c r="V4" s="46"/>
      <c r="W4" s="46"/>
      <c r="X4" s="57"/>
      <c r="Y4" s="58"/>
      <c r="Z4" s="58"/>
      <c r="AA4" s="47"/>
      <c r="AB4" s="47"/>
      <c r="AC4" s="47"/>
      <c r="AD4" s="47"/>
      <c r="AE4" s="46"/>
      <c r="AF4" s="46"/>
      <c r="AG4" s="49"/>
      <c r="AH4" s="27" t="s">
        <v>27</v>
      </c>
      <c r="AI4" s="27" t="s">
        <v>28</v>
      </c>
      <c r="AJ4" s="51"/>
      <c r="AK4" s="27" t="s">
        <v>29</v>
      </c>
      <c r="AL4" s="27" t="s">
        <v>30</v>
      </c>
      <c r="AM4" s="27" t="s">
        <v>31</v>
      </c>
      <c r="AN4" s="27" t="s">
        <v>32</v>
      </c>
      <c r="AO4" s="27" t="s">
        <v>33</v>
      </c>
      <c r="AP4" s="27" t="s">
        <v>31</v>
      </c>
      <c r="AQ4" s="27" t="s">
        <v>32</v>
      </c>
      <c r="AR4" s="27" t="s">
        <v>33</v>
      </c>
      <c r="AS4" s="27" t="s">
        <v>29</v>
      </c>
      <c r="AT4" s="27" t="s">
        <v>30</v>
      </c>
      <c r="AU4" s="46"/>
      <c r="AV4" s="41"/>
      <c r="AW4" s="8" t="s">
        <v>39</v>
      </c>
      <c r="AX4" s="9" t="s">
        <v>11</v>
      </c>
      <c r="AY4" s="8" t="s">
        <v>39</v>
      </c>
      <c r="AZ4" s="9" t="s">
        <v>11</v>
      </c>
      <c r="BA4" s="8" t="s">
        <v>39</v>
      </c>
      <c r="BB4" s="9" t="s">
        <v>11</v>
      </c>
      <c r="BC4" s="8" t="s">
        <v>39</v>
      </c>
      <c r="BD4" s="10" t="s">
        <v>11</v>
      </c>
      <c r="BE4" s="8" t="s">
        <v>39</v>
      </c>
      <c r="BF4" s="9" t="s">
        <v>11</v>
      </c>
      <c r="BG4" s="39"/>
    </row>
    <row r="5" spans="1:59" s="11" customFormat="1" ht="62.25" customHeight="1" x14ac:dyDescent="0.25">
      <c r="A5" s="11">
        <v>1</v>
      </c>
      <c r="B5" s="11" t="s">
        <v>131</v>
      </c>
      <c r="C5" s="11">
        <v>12570007</v>
      </c>
      <c r="D5" s="12">
        <v>45252</v>
      </c>
      <c r="E5" s="12">
        <v>39298</v>
      </c>
      <c r="F5" s="12"/>
      <c r="G5" s="12">
        <v>46608</v>
      </c>
      <c r="H5" s="11" t="s">
        <v>132</v>
      </c>
      <c r="K5" s="11" t="s">
        <v>133</v>
      </c>
      <c r="N5" s="11" t="s">
        <v>134</v>
      </c>
      <c r="O5" s="11" t="s">
        <v>135</v>
      </c>
      <c r="P5" s="11" t="s">
        <v>52</v>
      </c>
      <c r="Q5" s="11" t="s">
        <v>136</v>
      </c>
      <c r="R5" s="11" t="s">
        <v>258</v>
      </c>
      <c r="S5" s="11" t="s">
        <v>139</v>
      </c>
      <c r="T5" s="11" t="s">
        <v>259</v>
      </c>
      <c r="U5" s="11" t="s">
        <v>140</v>
      </c>
      <c r="V5" s="7" t="s">
        <v>138</v>
      </c>
      <c r="X5" s="11">
        <v>20000</v>
      </c>
      <c r="AJ5" s="11">
        <v>27.19</v>
      </c>
      <c r="AK5" s="11" t="s">
        <v>256</v>
      </c>
      <c r="AL5" s="11" t="s">
        <v>257</v>
      </c>
      <c r="AM5" s="11">
        <v>43</v>
      </c>
      <c r="AN5" s="11">
        <v>41</v>
      </c>
      <c r="AO5" s="11">
        <v>57.345999999999997</v>
      </c>
      <c r="AP5" s="11">
        <v>24</v>
      </c>
      <c r="AQ5" s="11">
        <v>2</v>
      </c>
      <c r="AR5" s="11">
        <v>44.207999999999998</v>
      </c>
      <c r="AS5" s="11">
        <f>AM5+AN5/60+AO5/3600</f>
        <v>43.699262777777776</v>
      </c>
      <c r="AT5" s="11">
        <f>AP5+AQ5/60+AR5/3600</f>
        <v>24.045613333333336</v>
      </c>
      <c r="AU5" s="13" t="s">
        <v>253</v>
      </c>
      <c r="AV5" s="11" t="s">
        <v>44</v>
      </c>
      <c r="AW5" s="11">
        <v>4016</v>
      </c>
      <c r="AX5" s="12">
        <v>45252</v>
      </c>
      <c r="AY5" s="11" t="s">
        <v>254</v>
      </c>
      <c r="AZ5" s="12" t="s">
        <v>255</v>
      </c>
      <c r="BG5" s="11" t="s">
        <v>141</v>
      </c>
    </row>
    <row r="6" spans="1:59" s="11" customFormat="1" ht="62.25" customHeight="1" x14ac:dyDescent="0.25">
      <c r="A6" s="11">
        <v>2</v>
      </c>
      <c r="B6" s="11" t="s">
        <v>61</v>
      </c>
      <c r="C6" s="11">
        <v>12570001</v>
      </c>
      <c r="D6" s="12">
        <v>42188</v>
      </c>
      <c r="E6" s="12">
        <v>39611</v>
      </c>
      <c r="F6" s="12"/>
      <c r="G6" s="12">
        <v>42533</v>
      </c>
      <c r="H6" s="11" t="s">
        <v>76</v>
      </c>
      <c r="I6" s="11" t="s">
        <v>53</v>
      </c>
      <c r="J6" s="11" t="s">
        <v>58</v>
      </c>
      <c r="K6" s="11" t="s">
        <v>80</v>
      </c>
      <c r="N6" s="11" t="s">
        <v>82</v>
      </c>
      <c r="O6" s="11" t="s">
        <v>54</v>
      </c>
      <c r="P6" s="11" t="s">
        <v>55</v>
      </c>
      <c r="Q6" s="11">
        <v>34045</v>
      </c>
      <c r="R6" s="11" t="s">
        <v>83</v>
      </c>
      <c r="S6" s="11" t="s">
        <v>84</v>
      </c>
      <c r="T6" s="11" t="s">
        <v>85</v>
      </c>
      <c r="U6" s="11" t="s">
        <v>86</v>
      </c>
      <c r="V6" s="7" t="s">
        <v>47</v>
      </c>
      <c r="X6" s="11">
        <v>365</v>
      </c>
      <c r="Y6" s="11">
        <v>1.2E-2</v>
      </c>
      <c r="Z6" s="11">
        <v>1.4999999999999999E-2</v>
      </c>
      <c r="AE6" s="11" t="s">
        <v>87</v>
      </c>
      <c r="AF6" s="11" t="s">
        <v>87</v>
      </c>
      <c r="AG6" s="11" t="s">
        <v>88</v>
      </c>
      <c r="AJ6" s="11">
        <v>174</v>
      </c>
      <c r="AK6" s="11" t="s">
        <v>93</v>
      </c>
      <c r="AL6" s="11" t="s">
        <v>94</v>
      </c>
      <c r="AM6" s="11">
        <v>43</v>
      </c>
      <c r="AN6" s="11">
        <v>46</v>
      </c>
      <c r="AO6" s="11">
        <v>46.2</v>
      </c>
      <c r="AP6" s="11">
        <v>28</v>
      </c>
      <c r="AQ6" s="11">
        <v>7</v>
      </c>
      <c r="AR6" s="11">
        <v>27.9</v>
      </c>
      <c r="AS6" s="11">
        <f>AM6+AN6/60+AO6/3600</f>
        <v>43.779499999999999</v>
      </c>
      <c r="AT6" s="11">
        <f>AP6+AQ6/60+AR6/3600</f>
        <v>28.124416666666669</v>
      </c>
      <c r="AU6" s="13" t="s">
        <v>67</v>
      </c>
      <c r="AV6" s="11" t="s">
        <v>44</v>
      </c>
      <c r="AW6" s="11" t="s">
        <v>118</v>
      </c>
      <c r="AX6" s="12" t="s">
        <v>119</v>
      </c>
      <c r="AY6" s="11">
        <v>1685</v>
      </c>
      <c r="AZ6" s="12">
        <v>42188</v>
      </c>
      <c r="BG6" s="11" t="s">
        <v>120</v>
      </c>
    </row>
    <row r="7" spans="1:59" s="11" customFormat="1" ht="62.25" customHeight="1" x14ac:dyDescent="0.25">
      <c r="B7" s="11" t="s">
        <v>61</v>
      </c>
      <c r="C7" s="11">
        <v>12570001</v>
      </c>
      <c r="D7" s="12">
        <v>42188</v>
      </c>
      <c r="E7" s="12">
        <v>39611</v>
      </c>
      <c r="F7" s="12"/>
      <c r="G7" s="12">
        <v>42533</v>
      </c>
      <c r="H7" s="11" t="s">
        <v>76</v>
      </c>
      <c r="I7" s="11" t="s">
        <v>53</v>
      </c>
      <c r="J7" s="11" t="s">
        <v>58</v>
      </c>
      <c r="K7" s="11" t="s">
        <v>77</v>
      </c>
      <c r="N7" s="11" t="s">
        <v>82</v>
      </c>
      <c r="O7" s="11" t="s">
        <v>54</v>
      </c>
      <c r="P7" s="11" t="s">
        <v>55</v>
      </c>
      <c r="Q7" s="11">
        <v>34045</v>
      </c>
      <c r="R7" s="11" t="s">
        <v>83</v>
      </c>
      <c r="S7" s="11" t="s">
        <v>84</v>
      </c>
      <c r="T7" s="11" t="s">
        <v>85</v>
      </c>
      <c r="U7" s="11" t="s">
        <v>86</v>
      </c>
      <c r="V7" s="7" t="s">
        <v>47</v>
      </c>
      <c r="X7" s="11">
        <v>365</v>
      </c>
      <c r="Y7" s="11">
        <v>1.2E-2</v>
      </c>
      <c r="Z7" s="11">
        <v>1.4999999999999999E-2</v>
      </c>
      <c r="AE7" s="11" t="s">
        <v>87</v>
      </c>
      <c r="AF7" s="11" t="s">
        <v>87</v>
      </c>
      <c r="AG7" s="11" t="s">
        <v>89</v>
      </c>
      <c r="AJ7" s="11">
        <v>174</v>
      </c>
      <c r="AK7" s="11" t="s">
        <v>93</v>
      </c>
      <c r="AL7" s="11" t="s">
        <v>95</v>
      </c>
      <c r="AM7" s="11">
        <v>43</v>
      </c>
      <c r="AN7" s="11">
        <v>46</v>
      </c>
      <c r="AO7" s="11">
        <v>46.2</v>
      </c>
      <c r="AP7" s="11">
        <v>28</v>
      </c>
      <c r="AQ7" s="11">
        <v>7</v>
      </c>
      <c r="AR7" s="11">
        <v>27.3</v>
      </c>
      <c r="AS7" s="11">
        <f t="shared" ref="AS7:AS13" si="0">AM7+AN7/60+AO7/3600</f>
        <v>43.779499999999999</v>
      </c>
      <c r="AT7" s="11">
        <f t="shared" ref="AT7:AT13" si="1">AP7+AQ7/60+AR7/3600</f>
        <v>28.12425</v>
      </c>
      <c r="AU7" s="13" t="s">
        <v>67</v>
      </c>
      <c r="AV7" s="11" t="s">
        <v>44</v>
      </c>
      <c r="AW7" s="11" t="s">
        <v>118</v>
      </c>
      <c r="AX7" s="12" t="s">
        <v>119</v>
      </c>
      <c r="AY7" s="11">
        <v>1685</v>
      </c>
      <c r="AZ7" s="12">
        <v>42188</v>
      </c>
      <c r="BG7" s="11" t="s">
        <v>120</v>
      </c>
    </row>
    <row r="8" spans="1:59" s="11" customFormat="1" ht="62.25" customHeight="1" x14ac:dyDescent="0.25">
      <c r="B8" s="11" t="s">
        <v>61</v>
      </c>
      <c r="C8" s="11">
        <v>12570001</v>
      </c>
      <c r="D8" s="12">
        <v>42188</v>
      </c>
      <c r="E8" s="12">
        <v>39611</v>
      </c>
      <c r="F8" s="12"/>
      <c r="G8" s="12">
        <v>42533</v>
      </c>
      <c r="H8" s="11" t="s">
        <v>76</v>
      </c>
      <c r="I8" s="11" t="s">
        <v>53</v>
      </c>
      <c r="J8" s="11" t="s">
        <v>58</v>
      </c>
      <c r="K8" s="11" t="s">
        <v>78</v>
      </c>
      <c r="N8" s="11" t="s">
        <v>82</v>
      </c>
      <c r="O8" s="11" t="s">
        <v>54</v>
      </c>
      <c r="P8" s="11" t="s">
        <v>55</v>
      </c>
      <c r="Q8" s="11">
        <v>34045</v>
      </c>
      <c r="R8" s="11" t="s">
        <v>71</v>
      </c>
      <c r="S8" s="11" t="s">
        <v>84</v>
      </c>
      <c r="T8" s="11" t="s">
        <v>85</v>
      </c>
      <c r="U8" s="11" t="s">
        <v>86</v>
      </c>
      <c r="V8" s="7" t="s">
        <v>47</v>
      </c>
      <c r="X8" s="11">
        <v>365</v>
      </c>
      <c r="Y8" s="11">
        <v>1.0999999999999999E-2</v>
      </c>
      <c r="Z8" s="11">
        <v>1.4999999999999999E-2</v>
      </c>
      <c r="AE8" s="11" t="s">
        <v>87</v>
      </c>
      <c r="AF8" s="11" t="s">
        <v>87</v>
      </c>
      <c r="AG8" s="11" t="s">
        <v>90</v>
      </c>
      <c r="AJ8" s="11">
        <v>174</v>
      </c>
      <c r="AK8" s="11" t="s">
        <v>96</v>
      </c>
      <c r="AL8" s="11" t="s">
        <v>94</v>
      </c>
      <c r="AM8" s="11">
        <v>43</v>
      </c>
      <c r="AN8" s="11">
        <v>46</v>
      </c>
      <c r="AO8" s="11">
        <v>46.5</v>
      </c>
      <c r="AP8" s="11">
        <v>28</v>
      </c>
      <c r="AQ8" s="11">
        <v>7</v>
      </c>
      <c r="AR8" s="11">
        <v>27.9</v>
      </c>
      <c r="AS8" s="11">
        <f t="shared" si="0"/>
        <v>43.779583333333335</v>
      </c>
      <c r="AT8" s="11">
        <f t="shared" si="1"/>
        <v>28.124416666666669</v>
      </c>
      <c r="AU8" s="13" t="s">
        <v>67</v>
      </c>
      <c r="AV8" s="11" t="s">
        <v>44</v>
      </c>
      <c r="AW8" s="11" t="s">
        <v>118</v>
      </c>
      <c r="AX8" s="12" t="s">
        <v>119</v>
      </c>
      <c r="AY8" s="11">
        <v>1685</v>
      </c>
      <c r="AZ8" s="12">
        <v>42188</v>
      </c>
      <c r="BG8" s="11" t="s">
        <v>120</v>
      </c>
    </row>
    <row r="9" spans="1:59" s="11" customFormat="1" ht="62.25" customHeight="1" x14ac:dyDescent="0.25">
      <c r="B9" s="11" t="s">
        <v>61</v>
      </c>
      <c r="C9" s="11">
        <v>12570001</v>
      </c>
      <c r="D9" s="12">
        <v>42188</v>
      </c>
      <c r="E9" s="12">
        <v>39611</v>
      </c>
      <c r="F9" s="12"/>
      <c r="G9" s="12">
        <v>42533</v>
      </c>
      <c r="H9" s="11" t="s">
        <v>76</v>
      </c>
      <c r="I9" s="11" t="s">
        <v>53</v>
      </c>
      <c r="J9" s="11" t="s">
        <v>58</v>
      </c>
      <c r="K9" s="11" t="s">
        <v>79</v>
      </c>
      <c r="N9" s="11" t="s">
        <v>82</v>
      </c>
      <c r="O9" s="11" t="s">
        <v>54</v>
      </c>
      <c r="P9" s="11" t="s">
        <v>55</v>
      </c>
      <c r="Q9" s="11">
        <v>34045</v>
      </c>
      <c r="R9" s="11" t="s">
        <v>71</v>
      </c>
      <c r="S9" s="11" t="s">
        <v>84</v>
      </c>
      <c r="T9" s="11" t="s">
        <v>85</v>
      </c>
      <c r="U9" s="11" t="s">
        <v>86</v>
      </c>
      <c r="V9" s="7" t="s">
        <v>47</v>
      </c>
      <c r="X9" s="11">
        <v>365</v>
      </c>
      <c r="Y9" s="11">
        <v>1.0999999999999999E-2</v>
      </c>
      <c r="Z9" s="11">
        <v>1.4999999999999999E-2</v>
      </c>
      <c r="AE9" s="11" t="s">
        <v>87</v>
      </c>
      <c r="AF9" s="11" t="s">
        <v>87</v>
      </c>
      <c r="AG9" s="11" t="s">
        <v>91</v>
      </c>
      <c r="AJ9" s="11">
        <v>174</v>
      </c>
      <c r="AK9" s="11" t="s">
        <v>96</v>
      </c>
      <c r="AL9" s="11" t="s">
        <v>97</v>
      </c>
      <c r="AM9" s="11">
        <v>43</v>
      </c>
      <c r="AN9" s="11">
        <v>46</v>
      </c>
      <c r="AO9" s="11">
        <v>46.5</v>
      </c>
      <c r="AP9" s="11">
        <v>28</v>
      </c>
      <c r="AQ9" s="11">
        <v>7</v>
      </c>
      <c r="AR9" s="11">
        <v>28.4</v>
      </c>
      <c r="AS9" s="11">
        <f t="shared" si="0"/>
        <v>43.779583333333335</v>
      </c>
      <c r="AT9" s="11">
        <f t="shared" si="1"/>
        <v>28.124555555555556</v>
      </c>
      <c r="AU9" s="13" t="s">
        <v>67</v>
      </c>
      <c r="AV9" s="11" t="s">
        <v>44</v>
      </c>
      <c r="AW9" s="11" t="s">
        <v>118</v>
      </c>
      <c r="AX9" s="12" t="s">
        <v>119</v>
      </c>
      <c r="AY9" s="11">
        <v>1685</v>
      </c>
      <c r="AZ9" s="12">
        <v>42188</v>
      </c>
      <c r="BG9" s="11" t="s">
        <v>120</v>
      </c>
    </row>
    <row r="10" spans="1:59" s="11" customFormat="1" ht="62.25" customHeight="1" x14ac:dyDescent="0.25">
      <c r="B10" s="11" t="s">
        <v>61</v>
      </c>
      <c r="C10" s="11">
        <v>12570001</v>
      </c>
      <c r="D10" s="12">
        <v>42188</v>
      </c>
      <c r="E10" s="12">
        <v>39611</v>
      </c>
      <c r="F10" s="12"/>
      <c r="G10" s="12">
        <v>42533</v>
      </c>
      <c r="H10" s="11" t="s">
        <v>76</v>
      </c>
      <c r="I10" s="11" t="s">
        <v>53</v>
      </c>
      <c r="J10" s="11" t="s">
        <v>58</v>
      </c>
      <c r="K10" s="11" t="s">
        <v>81</v>
      </c>
      <c r="N10" s="11" t="s">
        <v>82</v>
      </c>
      <c r="O10" s="11" t="s">
        <v>54</v>
      </c>
      <c r="P10" s="11" t="s">
        <v>55</v>
      </c>
      <c r="Q10" s="11">
        <v>34045</v>
      </c>
      <c r="R10" s="11" t="s">
        <v>71</v>
      </c>
      <c r="S10" s="11" t="s">
        <v>84</v>
      </c>
      <c r="T10" s="11" t="s">
        <v>85</v>
      </c>
      <c r="U10" s="11" t="s">
        <v>86</v>
      </c>
      <c r="V10" s="7" t="s">
        <v>47</v>
      </c>
      <c r="AE10" s="11">
        <v>58</v>
      </c>
      <c r="AF10" s="11">
        <v>114</v>
      </c>
      <c r="AG10" s="11" t="s">
        <v>92</v>
      </c>
      <c r="AJ10" s="11">
        <v>172</v>
      </c>
      <c r="AK10" s="11" t="s">
        <v>98</v>
      </c>
      <c r="AL10" s="11" t="s">
        <v>99</v>
      </c>
      <c r="AM10" s="11">
        <v>43</v>
      </c>
      <c r="AN10" s="11">
        <v>46</v>
      </c>
      <c r="AO10" s="11">
        <v>50.88</v>
      </c>
      <c r="AP10" s="11">
        <v>27</v>
      </c>
      <c r="AQ10" s="11">
        <v>7</v>
      </c>
      <c r="AR10" s="11">
        <v>28.55</v>
      </c>
      <c r="AS10" s="11">
        <f t="shared" si="0"/>
        <v>43.780799999999999</v>
      </c>
      <c r="AT10" s="11">
        <f t="shared" si="1"/>
        <v>27.124597222222224</v>
      </c>
      <c r="AU10" s="13" t="s">
        <v>67</v>
      </c>
      <c r="AV10" s="11" t="s">
        <v>44</v>
      </c>
      <c r="AW10" s="11" t="s">
        <v>118</v>
      </c>
      <c r="AX10" s="12" t="s">
        <v>119</v>
      </c>
      <c r="AY10" s="11">
        <v>1685</v>
      </c>
      <c r="AZ10" s="12">
        <v>42188</v>
      </c>
      <c r="BG10" s="11" t="s">
        <v>128</v>
      </c>
    </row>
    <row r="11" spans="1:59" s="22" customFormat="1" ht="62.25" customHeight="1" x14ac:dyDescent="0.25">
      <c r="A11" s="22">
        <v>3</v>
      </c>
      <c r="B11" s="22" t="s">
        <v>60</v>
      </c>
      <c r="C11" s="22">
        <v>12570002</v>
      </c>
      <c r="D11" s="23">
        <v>42312</v>
      </c>
      <c r="E11" s="23">
        <v>42312</v>
      </c>
      <c r="F11" s="23"/>
      <c r="G11" s="23">
        <v>46753</v>
      </c>
      <c r="H11" s="22" t="s">
        <v>100</v>
      </c>
      <c r="K11" s="22" t="s">
        <v>260</v>
      </c>
      <c r="N11" s="22" t="s">
        <v>50</v>
      </c>
      <c r="O11" s="22" t="s">
        <v>50</v>
      </c>
      <c r="P11" s="22" t="s">
        <v>48</v>
      </c>
      <c r="Q11" s="22">
        <v>22407</v>
      </c>
      <c r="R11" s="22" t="s">
        <v>261</v>
      </c>
      <c r="S11" s="22" t="s">
        <v>101</v>
      </c>
      <c r="T11" s="22" t="s">
        <v>102</v>
      </c>
      <c r="U11" s="22" t="s">
        <v>103</v>
      </c>
      <c r="V11" s="7" t="s">
        <v>51</v>
      </c>
      <c r="W11" s="22">
        <v>603</v>
      </c>
      <c r="X11" s="22">
        <v>220000</v>
      </c>
      <c r="Y11" s="22">
        <v>7</v>
      </c>
      <c r="AE11" s="24" t="s">
        <v>104</v>
      </c>
      <c r="AF11" s="22">
        <v>111</v>
      </c>
      <c r="AG11" s="22" t="s">
        <v>105</v>
      </c>
      <c r="AH11" s="22">
        <v>4720847.0650000004</v>
      </c>
      <c r="AI11" s="22">
        <v>8599756.2149999999</v>
      </c>
      <c r="AJ11" s="22">
        <v>103</v>
      </c>
      <c r="AK11" s="22" t="s">
        <v>106</v>
      </c>
      <c r="AL11" s="22" t="s">
        <v>107</v>
      </c>
      <c r="AM11" s="22">
        <v>43</v>
      </c>
      <c r="AN11" s="22">
        <v>25</v>
      </c>
      <c r="AO11" s="22">
        <v>1.143</v>
      </c>
      <c r="AP11" s="22">
        <v>24</v>
      </c>
      <c r="AQ11" s="22">
        <v>28</v>
      </c>
      <c r="AR11" s="22">
        <v>4.1520000000000001</v>
      </c>
      <c r="AS11" s="22">
        <f t="shared" si="0"/>
        <v>43.416984166666666</v>
      </c>
      <c r="AT11" s="22">
        <f t="shared" si="1"/>
        <v>24.46782</v>
      </c>
      <c r="AU11" s="25" t="s">
        <v>69</v>
      </c>
      <c r="AV11" s="22" t="s">
        <v>44</v>
      </c>
      <c r="AW11" s="22" t="s">
        <v>262</v>
      </c>
      <c r="AX11" s="23" t="s">
        <v>263</v>
      </c>
      <c r="AY11" s="22" t="s">
        <v>262</v>
      </c>
      <c r="AZ11" s="23" t="s">
        <v>263</v>
      </c>
      <c r="BG11" s="22" t="s">
        <v>130</v>
      </c>
    </row>
    <row r="12" spans="1:59" s="11" customFormat="1" ht="62.25" customHeight="1" x14ac:dyDescent="0.25">
      <c r="A12" s="11">
        <v>4</v>
      </c>
      <c r="B12" s="11" t="s">
        <v>61</v>
      </c>
      <c r="C12" s="11">
        <v>12570003</v>
      </c>
      <c r="D12" s="12">
        <v>42354</v>
      </c>
      <c r="E12" s="12">
        <v>39778</v>
      </c>
      <c r="F12" s="12"/>
      <c r="G12" s="12">
        <v>46716</v>
      </c>
      <c r="H12" s="11" t="s">
        <v>110</v>
      </c>
      <c r="K12" s="11" t="s">
        <v>111</v>
      </c>
      <c r="N12" s="11" t="s">
        <v>68</v>
      </c>
      <c r="O12" s="11" t="s">
        <v>52</v>
      </c>
      <c r="P12" s="11" t="s">
        <v>52</v>
      </c>
      <c r="Q12" s="11">
        <v>81400</v>
      </c>
      <c r="R12" s="11" t="s">
        <v>137</v>
      </c>
      <c r="S12" s="11" t="s">
        <v>112</v>
      </c>
      <c r="T12" s="11" t="s">
        <v>66</v>
      </c>
      <c r="U12" s="11" t="s">
        <v>103</v>
      </c>
      <c r="V12" s="7" t="s">
        <v>65</v>
      </c>
      <c r="X12" s="11">
        <v>5000</v>
      </c>
      <c r="Y12" s="11">
        <v>0.32400000000000001</v>
      </c>
      <c r="Z12" s="11">
        <v>0.32400000000000001</v>
      </c>
      <c r="AE12" s="14" t="s">
        <v>113</v>
      </c>
      <c r="AF12" s="11">
        <v>-676</v>
      </c>
      <c r="AG12" s="11" t="s">
        <v>117</v>
      </c>
      <c r="AJ12" s="11">
        <v>263</v>
      </c>
      <c r="AK12" s="11" t="s">
        <v>114</v>
      </c>
      <c r="AL12" s="11" t="s">
        <v>115</v>
      </c>
      <c r="AM12" s="11">
        <v>43</v>
      </c>
      <c r="AN12" s="11">
        <v>19</v>
      </c>
      <c r="AO12" s="11">
        <v>33.68</v>
      </c>
      <c r="AP12" s="11">
        <v>23</v>
      </c>
      <c r="AQ12" s="11">
        <v>33</v>
      </c>
      <c r="AR12" s="11">
        <v>54</v>
      </c>
      <c r="AS12" s="11">
        <f t="shared" si="0"/>
        <v>43.326022222222228</v>
      </c>
      <c r="AT12" s="11">
        <f t="shared" si="1"/>
        <v>23.565000000000001</v>
      </c>
      <c r="AU12" s="13" t="s">
        <v>116</v>
      </c>
      <c r="AV12" s="11" t="s">
        <v>44</v>
      </c>
      <c r="AW12" s="11" t="s">
        <v>144</v>
      </c>
      <c r="AX12" s="12" t="s">
        <v>145</v>
      </c>
      <c r="AY12" s="11" t="s">
        <v>264</v>
      </c>
      <c r="AZ12" s="12" t="s">
        <v>265</v>
      </c>
      <c r="BG12" s="11" t="s">
        <v>146</v>
      </c>
    </row>
    <row r="13" spans="1:59" ht="61.5" customHeight="1" x14ac:dyDescent="0.25">
      <c r="A13" s="16">
        <v>5</v>
      </c>
      <c r="B13" s="16" t="s">
        <v>59</v>
      </c>
      <c r="C13" s="16">
        <v>12570004</v>
      </c>
      <c r="D13" s="17">
        <v>42738</v>
      </c>
      <c r="E13" s="17">
        <v>39814</v>
      </c>
      <c r="F13" s="18"/>
      <c r="G13" s="17">
        <v>44196</v>
      </c>
      <c r="H13" s="16" t="s">
        <v>121</v>
      </c>
      <c r="I13" s="18"/>
      <c r="J13" s="18"/>
      <c r="K13" s="16" t="s">
        <v>122</v>
      </c>
      <c r="L13" s="18"/>
      <c r="M13" s="18"/>
      <c r="N13" s="16" t="s">
        <v>56</v>
      </c>
      <c r="O13" s="16" t="s">
        <v>46</v>
      </c>
      <c r="P13" s="16" t="s">
        <v>48</v>
      </c>
      <c r="Q13" s="16">
        <v>22438</v>
      </c>
      <c r="R13" s="16" t="s">
        <v>123</v>
      </c>
      <c r="S13" s="16" t="s">
        <v>124</v>
      </c>
      <c r="T13" s="16" t="s">
        <v>70</v>
      </c>
      <c r="U13" s="16" t="s">
        <v>103</v>
      </c>
      <c r="V13" s="19" t="s">
        <v>46</v>
      </c>
      <c r="W13" s="16">
        <v>19.2</v>
      </c>
      <c r="X13" s="16">
        <v>7000</v>
      </c>
      <c r="Y13" s="16">
        <v>0.22</v>
      </c>
      <c r="Z13" s="18"/>
      <c r="AA13" s="18"/>
      <c r="AB13" s="18"/>
      <c r="AC13" s="18"/>
      <c r="AD13" s="18"/>
      <c r="AE13" s="20">
        <v>37.17</v>
      </c>
      <c r="AF13" s="16">
        <v>10</v>
      </c>
      <c r="AG13" s="16" t="s">
        <v>49</v>
      </c>
      <c r="AH13" s="16">
        <v>4733773.91</v>
      </c>
      <c r="AI13" s="16">
        <v>8580423.523</v>
      </c>
      <c r="AJ13" s="16">
        <v>47.17</v>
      </c>
      <c r="AK13" s="16" t="s">
        <v>125</v>
      </c>
      <c r="AL13" s="16" t="s">
        <v>126</v>
      </c>
      <c r="AM13" s="16">
        <v>43</v>
      </c>
      <c r="AN13" s="16">
        <v>32</v>
      </c>
      <c r="AO13" s="16">
        <v>8.64</v>
      </c>
      <c r="AP13" s="16">
        <v>24</v>
      </c>
      <c r="AQ13" s="16">
        <v>13</v>
      </c>
      <c r="AR13" s="16">
        <v>51.99</v>
      </c>
      <c r="AS13" s="16">
        <f t="shared" si="0"/>
        <v>43.535733333333333</v>
      </c>
      <c r="AT13" s="16">
        <f t="shared" si="1"/>
        <v>24.231108333333331</v>
      </c>
      <c r="AU13" s="21" t="s">
        <v>127</v>
      </c>
      <c r="AV13" s="16" t="s">
        <v>44</v>
      </c>
      <c r="AW13" s="16" t="s">
        <v>142</v>
      </c>
      <c r="AX13" s="17" t="s">
        <v>143</v>
      </c>
      <c r="AY13" s="16">
        <v>2042</v>
      </c>
      <c r="AZ13" s="17">
        <v>42738</v>
      </c>
      <c r="BA13" s="18"/>
      <c r="BB13" s="18"/>
      <c r="BC13" s="18"/>
      <c r="BD13" s="18"/>
      <c r="BE13" s="18"/>
      <c r="BF13" s="18"/>
      <c r="BG13" s="16" t="s">
        <v>129</v>
      </c>
    </row>
    <row r="14" spans="1:59" ht="49.5" customHeight="1" x14ac:dyDescent="0.25">
      <c r="B14" s="11" t="s">
        <v>59</v>
      </c>
      <c r="C14" s="11">
        <v>12570004</v>
      </c>
      <c r="D14" s="12">
        <v>42738</v>
      </c>
      <c r="E14" s="12">
        <v>39814</v>
      </c>
      <c r="G14" s="12">
        <v>47118</v>
      </c>
      <c r="H14" s="11" t="s">
        <v>121</v>
      </c>
      <c r="K14" s="11" t="s">
        <v>122</v>
      </c>
      <c r="N14" s="11" t="s">
        <v>56</v>
      </c>
      <c r="O14" s="11" t="s">
        <v>46</v>
      </c>
      <c r="P14" s="11" t="s">
        <v>48</v>
      </c>
      <c r="Q14" s="11">
        <v>22438</v>
      </c>
      <c r="R14" s="11" t="s">
        <v>123</v>
      </c>
      <c r="S14" s="11" t="s">
        <v>124</v>
      </c>
      <c r="T14" s="11" t="s">
        <v>70</v>
      </c>
      <c r="U14" s="11" t="s">
        <v>103</v>
      </c>
      <c r="V14" s="7" t="s">
        <v>46</v>
      </c>
      <c r="W14" s="11">
        <v>30.2</v>
      </c>
      <c r="X14" s="11">
        <v>11000</v>
      </c>
      <c r="Y14" s="11">
        <v>0.35</v>
      </c>
      <c r="AE14" s="14">
        <v>37.17</v>
      </c>
      <c r="AF14" s="11">
        <v>10</v>
      </c>
      <c r="AG14" s="11" t="s">
        <v>49</v>
      </c>
      <c r="AH14" s="11">
        <v>4733773.91</v>
      </c>
      <c r="AI14" s="11">
        <v>8580423.523</v>
      </c>
      <c r="AJ14" s="11">
        <v>47.17</v>
      </c>
      <c r="AK14" s="11" t="s">
        <v>125</v>
      </c>
      <c r="AL14" s="11" t="s">
        <v>126</v>
      </c>
      <c r="AM14" s="11">
        <v>43</v>
      </c>
      <c r="AN14" s="11">
        <v>32</v>
      </c>
      <c r="AO14" s="11">
        <v>8.64</v>
      </c>
      <c r="AP14" s="11">
        <v>24</v>
      </c>
      <c r="AQ14" s="11">
        <v>13</v>
      </c>
      <c r="AR14" s="11">
        <v>51.99</v>
      </c>
      <c r="AS14" s="11">
        <f t="shared" ref="AS14:AS16" si="2">AM14+AN14/60+AO14/3600</f>
        <v>43.535733333333333</v>
      </c>
      <c r="AT14" s="11">
        <f t="shared" ref="AT14:AT16" si="3">AP14+AQ14/60+AR14/3600</f>
        <v>24.231108333333331</v>
      </c>
      <c r="AU14" s="13" t="s">
        <v>127</v>
      </c>
      <c r="AV14" s="11" t="s">
        <v>44</v>
      </c>
      <c r="AW14" s="11">
        <v>3170</v>
      </c>
      <c r="AX14" s="12">
        <v>44225</v>
      </c>
      <c r="AY14" s="11" t="s">
        <v>289</v>
      </c>
      <c r="AZ14" s="12" t="s">
        <v>290</v>
      </c>
      <c r="BG14" s="11"/>
    </row>
    <row r="15" spans="1:59" s="11" customFormat="1" ht="62.25" customHeight="1" x14ac:dyDescent="0.25">
      <c r="A15" s="11">
        <v>6</v>
      </c>
      <c r="B15" s="11" t="s">
        <v>147</v>
      </c>
      <c r="C15" s="11">
        <v>12560001</v>
      </c>
      <c r="D15" s="12">
        <v>44082</v>
      </c>
      <c r="E15" s="12">
        <v>44082</v>
      </c>
      <c r="F15" s="12"/>
      <c r="G15" s="12">
        <v>44447</v>
      </c>
      <c r="H15" s="11" t="s">
        <v>148</v>
      </c>
      <c r="I15" s="11" t="s">
        <v>149</v>
      </c>
      <c r="J15" s="11" t="s">
        <v>150</v>
      </c>
      <c r="K15" s="11" t="s">
        <v>154</v>
      </c>
      <c r="N15" s="11" t="s">
        <v>152</v>
      </c>
      <c r="O15" s="11" t="s">
        <v>48</v>
      </c>
      <c r="P15" s="11" t="s">
        <v>48</v>
      </c>
      <c r="Q15" s="11">
        <v>53583</v>
      </c>
      <c r="R15" s="11" t="s">
        <v>153</v>
      </c>
      <c r="T15" s="11" t="s">
        <v>156</v>
      </c>
      <c r="U15" s="11" t="s">
        <v>157</v>
      </c>
      <c r="V15" s="7" t="s">
        <v>51</v>
      </c>
      <c r="X15" s="11" t="s">
        <v>162</v>
      </c>
      <c r="Y15" s="11" t="s">
        <v>159</v>
      </c>
      <c r="AE15" s="14"/>
      <c r="AG15" s="11" t="s">
        <v>163</v>
      </c>
      <c r="AK15" s="11" t="s">
        <v>164</v>
      </c>
      <c r="AL15" s="11" t="s">
        <v>165</v>
      </c>
      <c r="AM15" s="11">
        <v>43</v>
      </c>
      <c r="AN15" s="11">
        <v>27</v>
      </c>
      <c r="AO15" s="11">
        <v>38.22</v>
      </c>
      <c r="AP15" s="11">
        <v>24</v>
      </c>
      <c r="AQ15" s="11">
        <v>32</v>
      </c>
      <c r="AR15" s="11">
        <v>17.72</v>
      </c>
      <c r="AS15" s="11">
        <f t="shared" si="2"/>
        <v>43.460616666666667</v>
      </c>
      <c r="AT15" s="11">
        <f t="shared" si="3"/>
        <v>24.538255555555558</v>
      </c>
      <c r="AU15" s="13"/>
      <c r="AV15" s="11" t="s">
        <v>166</v>
      </c>
      <c r="AX15" s="12"/>
      <c r="AZ15" s="12"/>
    </row>
    <row r="16" spans="1:59" s="11" customFormat="1" ht="62.25" customHeight="1" x14ac:dyDescent="0.25">
      <c r="A16" s="11">
        <v>7</v>
      </c>
      <c r="B16" s="11" t="s">
        <v>167</v>
      </c>
      <c r="C16" s="11">
        <v>12560002</v>
      </c>
      <c r="D16" s="12">
        <v>44090</v>
      </c>
      <c r="E16" s="12">
        <v>44090</v>
      </c>
      <c r="F16" s="12" t="s">
        <v>169</v>
      </c>
      <c r="G16" s="12">
        <v>44455</v>
      </c>
      <c r="H16" s="11" t="s">
        <v>148</v>
      </c>
      <c r="I16" s="11" t="s">
        <v>170</v>
      </c>
      <c r="J16" s="11" t="s">
        <v>171</v>
      </c>
      <c r="K16" s="11" t="s">
        <v>172</v>
      </c>
      <c r="N16" s="11" t="s">
        <v>168</v>
      </c>
      <c r="O16" s="11" t="s">
        <v>168</v>
      </c>
      <c r="P16" s="11" t="s">
        <v>173</v>
      </c>
      <c r="Q16" s="11">
        <v>65927</v>
      </c>
      <c r="R16" s="11" t="s">
        <v>174</v>
      </c>
      <c r="T16" s="11" t="s">
        <v>176</v>
      </c>
      <c r="U16" s="11" t="s">
        <v>175</v>
      </c>
      <c r="V16" s="7" t="s">
        <v>177</v>
      </c>
      <c r="X16" s="11" t="s">
        <v>179</v>
      </c>
      <c r="Y16" s="11" t="s">
        <v>178</v>
      </c>
      <c r="AE16" s="14"/>
      <c r="AG16" s="11" t="s">
        <v>180</v>
      </c>
      <c r="AH16" s="11">
        <v>4678414.22</v>
      </c>
      <c r="AI16" s="11">
        <v>8650519.9299999997</v>
      </c>
      <c r="AJ16" s="11">
        <v>199.64</v>
      </c>
      <c r="AK16" s="11" t="s">
        <v>181</v>
      </c>
      <c r="AL16" s="11" t="s">
        <v>182</v>
      </c>
      <c r="AM16" s="11">
        <v>43</v>
      </c>
      <c r="AN16" s="11">
        <v>1</v>
      </c>
      <c r="AO16" s="11">
        <v>35.200000000000003</v>
      </c>
      <c r="AP16" s="11">
        <v>25</v>
      </c>
      <c r="AQ16" s="11">
        <v>4</v>
      </c>
      <c r="AR16" s="11">
        <v>57.4</v>
      </c>
      <c r="AS16" s="11">
        <f t="shared" si="2"/>
        <v>43.026444444444444</v>
      </c>
      <c r="AT16" s="11">
        <f t="shared" si="3"/>
        <v>25.08261111111111</v>
      </c>
      <c r="AU16" s="13"/>
      <c r="AV16" s="11" t="s">
        <v>166</v>
      </c>
      <c r="AX16" s="12"/>
      <c r="AZ16" s="12"/>
    </row>
    <row r="17" spans="1:59" s="11" customFormat="1" ht="62.25" customHeight="1" x14ac:dyDescent="0.25">
      <c r="A17" s="11">
        <v>8</v>
      </c>
      <c r="B17" s="11" t="s">
        <v>147</v>
      </c>
      <c r="C17" s="11">
        <v>12580001</v>
      </c>
      <c r="D17" s="12">
        <v>44389</v>
      </c>
      <c r="E17" s="12">
        <v>44389</v>
      </c>
      <c r="F17" s="12"/>
      <c r="G17" s="12">
        <v>47311</v>
      </c>
      <c r="H17" s="11" t="s">
        <v>148</v>
      </c>
      <c r="I17" s="11" t="s">
        <v>149</v>
      </c>
      <c r="J17" s="11" t="s">
        <v>150</v>
      </c>
      <c r="K17" s="11" t="s">
        <v>151</v>
      </c>
      <c r="N17" s="11" t="s">
        <v>152</v>
      </c>
      <c r="O17" s="11" t="s">
        <v>48</v>
      </c>
      <c r="P17" s="11" t="s">
        <v>48</v>
      </c>
      <c r="Q17" s="11">
        <v>53583</v>
      </c>
      <c r="R17" s="11" t="s">
        <v>153</v>
      </c>
      <c r="T17" s="11" t="s">
        <v>183</v>
      </c>
      <c r="U17" s="11" t="s">
        <v>184</v>
      </c>
      <c r="V17" s="7" t="s">
        <v>51</v>
      </c>
      <c r="X17" s="11" t="s">
        <v>185</v>
      </c>
      <c r="Y17" s="11" t="s">
        <v>158</v>
      </c>
      <c r="AE17" s="14"/>
      <c r="AG17" s="11" t="s">
        <v>163</v>
      </c>
      <c r="AK17" s="11" t="s">
        <v>186</v>
      </c>
      <c r="AL17" s="11" t="s">
        <v>187</v>
      </c>
      <c r="AM17" s="11">
        <v>43</v>
      </c>
      <c r="AN17" s="11">
        <v>26</v>
      </c>
      <c r="AO17" s="11">
        <v>55.14</v>
      </c>
      <c r="AP17" s="11">
        <v>24</v>
      </c>
      <c r="AQ17" s="11">
        <v>32</v>
      </c>
      <c r="AR17" s="11">
        <v>1.94</v>
      </c>
      <c r="AS17" s="11">
        <f t="shared" ref="AS17:AS23" si="4">AM17+AN17/60+AO17/3600</f>
        <v>43.448649999999994</v>
      </c>
      <c r="AT17" s="11">
        <f t="shared" ref="AT17:AT23" si="5">AP17+AQ17/60+AR17/3600</f>
        <v>24.533872222222225</v>
      </c>
      <c r="AU17" s="13"/>
      <c r="AV17" s="11" t="s">
        <v>44</v>
      </c>
      <c r="AX17" s="12"/>
      <c r="AY17" s="11">
        <v>4677</v>
      </c>
      <c r="AZ17" s="12">
        <v>45924</v>
      </c>
    </row>
    <row r="18" spans="1:59" s="11" customFormat="1" ht="62.25" customHeight="1" x14ac:dyDescent="0.25">
      <c r="A18" s="11">
        <v>9</v>
      </c>
      <c r="B18" s="11" t="s">
        <v>147</v>
      </c>
      <c r="C18" s="11">
        <v>12560003</v>
      </c>
      <c r="D18" s="12">
        <v>44448</v>
      </c>
      <c r="E18" s="12">
        <v>44448</v>
      </c>
      <c r="F18" s="12"/>
      <c r="G18" s="12">
        <v>44813</v>
      </c>
      <c r="H18" s="11" t="s">
        <v>148</v>
      </c>
      <c r="I18" s="11" t="s">
        <v>149</v>
      </c>
      <c r="J18" s="11" t="s">
        <v>150</v>
      </c>
      <c r="K18" s="11" t="s">
        <v>188</v>
      </c>
      <c r="N18" s="11" t="s">
        <v>152</v>
      </c>
      <c r="O18" s="11" t="s">
        <v>48</v>
      </c>
      <c r="P18" s="11" t="s">
        <v>48</v>
      </c>
      <c r="Q18" s="11">
        <v>53583</v>
      </c>
      <c r="R18" s="11" t="s">
        <v>192</v>
      </c>
      <c r="T18" s="11" t="s">
        <v>156</v>
      </c>
      <c r="U18" s="11" t="s">
        <v>157</v>
      </c>
      <c r="V18" s="7" t="s">
        <v>51</v>
      </c>
      <c r="X18" s="11" t="s">
        <v>194</v>
      </c>
      <c r="Y18" s="11" t="s">
        <v>195</v>
      </c>
      <c r="AE18" s="14"/>
      <c r="AG18" s="11" t="s">
        <v>196</v>
      </c>
      <c r="AH18" s="11">
        <v>4714517.12</v>
      </c>
      <c r="AI18" s="11">
        <v>8597207.3800000008</v>
      </c>
      <c r="AJ18" s="11">
        <v>87.01</v>
      </c>
      <c r="AK18" s="11" t="s">
        <v>197</v>
      </c>
      <c r="AL18" s="11" t="s">
        <v>198</v>
      </c>
      <c r="AM18" s="11">
        <v>43</v>
      </c>
      <c r="AN18" s="11">
        <v>21</v>
      </c>
      <c r="AO18" s="11">
        <v>37.299999999999997</v>
      </c>
      <c r="AP18" s="11">
        <v>24</v>
      </c>
      <c r="AQ18" s="11">
        <v>26</v>
      </c>
      <c r="AR18" s="11">
        <v>6.6790000000000003</v>
      </c>
      <c r="AS18" s="11">
        <f t="shared" si="4"/>
        <v>43.360361111111111</v>
      </c>
      <c r="AT18" s="11">
        <f t="shared" si="5"/>
        <v>24.435188611111112</v>
      </c>
      <c r="AU18" s="13"/>
      <c r="AV18" s="11" t="s">
        <v>166</v>
      </c>
      <c r="AX18" s="12"/>
      <c r="AZ18" s="12"/>
    </row>
    <row r="19" spans="1:59" s="11" customFormat="1" ht="62.25" customHeight="1" x14ac:dyDescent="0.25">
      <c r="B19" s="11" t="s">
        <v>147</v>
      </c>
      <c r="C19" s="11">
        <v>12560003</v>
      </c>
      <c r="D19" s="12">
        <v>44448</v>
      </c>
      <c r="E19" s="12">
        <v>44448</v>
      </c>
      <c r="F19" s="12"/>
      <c r="G19" s="12">
        <v>44813</v>
      </c>
      <c r="H19" s="11" t="s">
        <v>148</v>
      </c>
      <c r="I19" s="11" t="s">
        <v>149</v>
      </c>
      <c r="J19" s="11" t="s">
        <v>150</v>
      </c>
      <c r="K19" s="11" t="s">
        <v>189</v>
      </c>
      <c r="N19" s="11" t="s">
        <v>152</v>
      </c>
      <c r="O19" s="11" t="s">
        <v>48</v>
      </c>
      <c r="P19" s="11" t="s">
        <v>48</v>
      </c>
      <c r="Q19" s="11">
        <v>53583</v>
      </c>
      <c r="R19" s="11" t="s">
        <v>192</v>
      </c>
      <c r="T19" s="11" t="s">
        <v>156</v>
      </c>
      <c r="U19" s="11" t="s">
        <v>157</v>
      </c>
      <c r="V19" s="7" t="s">
        <v>51</v>
      </c>
      <c r="AE19" s="14"/>
      <c r="AG19" s="11" t="s">
        <v>196</v>
      </c>
      <c r="AH19" s="11">
        <v>4714441</v>
      </c>
      <c r="AI19" s="11">
        <v>8597379.2699999996</v>
      </c>
      <c r="AJ19" s="11">
        <v>85.41</v>
      </c>
      <c r="AK19" s="11" t="s">
        <v>199</v>
      </c>
      <c r="AL19" s="11" t="s">
        <v>200</v>
      </c>
      <c r="AM19" s="11">
        <v>43</v>
      </c>
      <c r="AN19" s="11">
        <v>21</v>
      </c>
      <c r="AO19" s="11">
        <v>34.750999999999998</v>
      </c>
      <c r="AP19" s="11">
        <v>24</v>
      </c>
      <c r="AQ19" s="11">
        <v>26</v>
      </c>
      <c r="AR19" s="11">
        <v>14.260999999999999</v>
      </c>
      <c r="AS19" s="11">
        <f t="shared" si="4"/>
        <v>43.359653055555555</v>
      </c>
      <c r="AT19" s="11">
        <f t="shared" si="5"/>
        <v>24.437294722222223</v>
      </c>
      <c r="AU19" s="13"/>
      <c r="AV19" s="11" t="s">
        <v>166</v>
      </c>
      <c r="AX19" s="12"/>
      <c r="AZ19" s="12"/>
    </row>
    <row r="20" spans="1:59" s="11" customFormat="1" ht="62.25" customHeight="1" x14ac:dyDescent="0.25">
      <c r="B20" s="11" t="s">
        <v>147</v>
      </c>
      <c r="C20" s="11">
        <v>12560003</v>
      </c>
      <c r="D20" s="12">
        <v>44448</v>
      </c>
      <c r="E20" s="12">
        <v>44448</v>
      </c>
      <c r="F20" s="12"/>
      <c r="G20" s="12">
        <v>44813</v>
      </c>
      <c r="H20" s="11" t="s">
        <v>148</v>
      </c>
      <c r="I20" s="11" t="s">
        <v>149</v>
      </c>
      <c r="J20" s="11" t="s">
        <v>150</v>
      </c>
      <c r="K20" s="11" t="s">
        <v>190</v>
      </c>
      <c r="N20" s="11" t="s">
        <v>152</v>
      </c>
      <c r="O20" s="11" t="s">
        <v>48</v>
      </c>
      <c r="P20" s="11" t="s">
        <v>48</v>
      </c>
      <c r="Q20" s="11">
        <v>53583</v>
      </c>
      <c r="R20" s="11" t="s">
        <v>193</v>
      </c>
      <c r="T20" s="11" t="s">
        <v>156</v>
      </c>
      <c r="U20" s="11" t="s">
        <v>157</v>
      </c>
      <c r="V20" s="7" t="s">
        <v>51</v>
      </c>
      <c r="AE20" s="14"/>
      <c r="AG20" s="11" t="s">
        <v>196</v>
      </c>
      <c r="AH20" s="11">
        <v>4713567.68</v>
      </c>
      <c r="AI20" s="11">
        <v>8597416.0899999999</v>
      </c>
      <c r="AJ20" s="11">
        <v>87.93</v>
      </c>
      <c r="AK20" s="11" t="s">
        <v>201</v>
      </c>
      <c r="AL20" s="11" t="s">
        <v>202</v>
      </c>
      <c r="AM20" s="11">
        <v>43</v>
      </c>
      <c r="AN20" s="11">
        <v>21</v>
      </c>
      <c r="AO20" s="11">
        <v>6.4379999999999997</v>
      </c>
      <c r="AP20" s="11">
        <v>24</v>
      </c>
      <c r="AQ20" s="11">
        <v>26</v>
      </c>
      <c r="AR20" s="11">
        <v>15.318</v>
      </c>
      <c r="AS20" s="11">
        <f t="shared" si="4"/>
        <v>43.351788333333332</v>
      </c>
      <c r="AT20" s="11">
        <f t="shared" si="5"/>
        <v>24.437588333333334</v>
      </c>
      <c r="AU20" s="13"/>
      <c r="AV20" s="11" t="s">
        <v>166</v>
      </c>
      <c r="AX20" s="12"/>
      <c r="AZ20" s="12"/>
    </row>
    <row r="21" spans="1:59" s="11" customFormat="1" ht="62.25" customHeight="1" x14ac:dyDescent="0.25">
      <c r="B21" s="11" t="s">
        <v>147</v>
      </c>
      <c r="C21" s="11">
        <v>12560003</v>
      </c>
      <c r="D21" s="12">
        <v>44448</v>
      </c>
      <c r="E21" s="12">
        <v>44448</v>
      </c>
      <c r="F21" s="12"/>
      <c r="G21" s="12">
        <v>44813</v>
      </c>
      <c r="H21" s="11" t="s">
        <v>148</v>
      </c>
      <c r="I21" s="11" t="s">
        <v>149</v>
      </c>
      <c r="J21" s="11" t="s">
        <v>150</v>
      </c>
      <c r="K21" s="11" t="s">
        <v>191</v>
      </c>
      <c r="N21" s="11" t="s">
        <v>152</v>
      </c>
      <c r="O21" s="11" t="s">
        <v>48</v>
      </c>
      <c r="P21" s="11" t="s">
        <v>48</v>
      </c>
      <c r="Q21" s="11">
        <v>53583</v>
      </c>
      <c r="R21" s="11" t="s">
        <v>193</v>
      </c>
      <c r="T21" s="11" t="s">
        <v>156</v>
      </c>
      <c r="U21" s="11" t="s">
        <v>157</v>
      </c>
      <c r="V21" s="7" t="s">
        <v>51</v>
      </c>
      <c r="AE21" s="14"/>
      <c r="AG21" s="11" t="s">
        <v>196</v>
      </c>
      <c r="AH21" s="11">
        <v>4713410.28</v>
      </c>
      <c r="AI21" s="11">
        <v>8597434.8900000006</v>
      </c>
      <c r="AJ21" s="11">
        <v>88.65</v>
      </c>
      <c r="AK21" s="11" t="s">
        <v>203</v>
      </c>
      <c r="AL21" s="11" t="s">
        <v>204</v>
      </c>
      <c r="AM21" s="11">
        <v>43</v>
      </c>
      <c r="AN21" s="11">
        <v>21</v>
      </c>
      <c r="AO21" s="11">
        <v>3.1970000000000001</v>
      </c>
      <c r="AP21" s="11">
        <v>24</v>
      </c>
      <c r="AQ21" s="11">
        <v>26</v>
      </c>
      <c r="AR21" s="11">
        <v>41.828000000000003</v>
      </c>
      <c r="AS21" s="11">
        <f t="shared" si="4"/>
        <v>43.350888055555558</v>
      </c>
      <c r="AT21" s="11">
        <f t="shared" si="5"/>
        <v>24.444952222222224</v>
      </c>
      <c r="AU21" s="13"/>
      <c r="AV21" s="11" t="s">
        <v>166</v>
      </c>
      <c r="AX21" s="12"/>
      <c r="AZ21" s="12"/>
    </row>
    <row r="22" spans="1:59" s="11" customFormat="1" ht="62.25" customHeight="1" x14ac:dyDescent="0.25">
      <c r="A22" s="11">
        <v>10</v>
      </c>
      <c r="B22" s="11" t="s">
        <v>205</v>
      </c>
      <c r="C22" s="11">
        <v>12580002</v>
      </c>
      <c r="D22" s="12">
        <v>45009</v>
      </c>
      <c r="E22" s="12">
        <v>45009</v>
      </c>
      <c r="F22" s="12"/>
      <c r="G22" s="12">
        <v>46470</v>
      </c>
      <c r="H22" s="11" t="s">
        <v>148</v>
      </c>
      <c r="I22" s="11" t="s">
        <v>170</v>
      </c>
      <c r="J22" s="11" t="s">
        <v>171</v>
      </c>
      <c r="K22" s="11" t="s">
        <v>206</v>
      </c>
      <c r="N22" s="11" t="s">
        <v>168</v>
      </c>
      <c r="O22" s="11" t="s">
        <v>168</v>
      </c>
      <c r="P22" s="11" t="s">
        <v>173</v>
      </c>
      <c r="Q22" s="11">
        <v>65927</v>
      </c>
      <c r="R22" s="11" t="s">
        <v>207</v>
      </c>
      <c r="T22" s="11" t="s">
        <v>208</v>
      </c>
      <c r="U22" s="11" t="s">
        <v>184</v>
      </c>
      <c r="V22" s="7" t="s">
        <v>177</v>
      </c>
      <c r="X22" s="11" t="s">
        <v>209</v>
      </c>
      <c r="Y22" s="11" t="s">
        <v>210</v>
      </c>
      <c r="AE22" s="14"/>
      <c r="AG22" s="11" t="s">
        <v>180</v>
      </c>
      <c r="AK22" s="11" t="s">
        <v>211</v>
      </c>
      <c r="AL22" s="11" t="s">
        <v>212</v>
      </c>
      <c r="AM22" s="11">
        <v>43</v>
      </c>
      <c r="AN22" s="11">
        <v>1</v>
      </c>
      <c r="AO22" s="11">
        <v>35.200000000000003</v>
      </c>
      <c r="AP22" s="11">
        <v>25</v>
      </c>
      <c r="AQ22" s="11">
        <v>4</v>
      </c>
      <c r="AR22" s="11">
        <v>57.4</v>
      </c>
      <c r="AS22" s="11">
        <f t="shared" si="4"/>
        <v>43.026444444444444</v>
      </c>
      <c r="AT22" s="11">
        <f t="shared" si="5"/>
        <v>25.08261111111111</v>
      </c>
      <c r="AU22" s="13"/>
      <c r="AV22" s="11" t="s">
        <v>166</v>
      </c>
      <c r="AX22" s="12"/>
      <c r="AZ22" s="12"/>
    </row>
    <row r="23" spans="1:59" s="11" customFormat="1" ht="62.25" customHeight="1" x14ac:dyDescent="0.25">
      <c r="A23" s="11">
        <v>11</v>
      </c>
      <c r="B23" s="11" t="s">
        <v>213</v>
      </c>
      <c r="C23" s="11">
        <v>12570005</v>
      </c>
      <c r="D23" s="12">
        <v>45044</v>
      </c>
      <c r="E23" s="12">
        <v>45044</v>
      </c>
      <c r="F23" s="12" t="s">
        <v>215</v>
      </c>
      <c r="G23" s="12">
        <v>46505</v>
      </c>
      <c r="H23" s="11" t="s">
        <v>148</v>
      </c>
      <c r="I23" s="11" t="s">
        <v>216</v>
      </c>
      <c r="J23" s="11" t="s">
        <v>217</v>
      </c>
      <c r="K23" s="11" t="s">
        <v>218</v>
      </c>
      <c r="N23" s="11" t="s">
        <v>214</v>
      </c>
      <c r="O23" s="11" t="s">
        <v>214</v>
      </c>
      <c r="P23" s="11" t="s">
        <v>214</v>
      </c>
      <c r="Q23" s="11">
        <v>10971</v>
      </c>
      <c r="R23" s="11" t="s">
        <v>222</v>
      </c>
      <c r="S23" s="11" t="s">
        <v>223</v>
      </c>
      <c r="T23" s="11" t="s">
        <v>224</v>
      </c>
      <c r="U23" s="11" t="s">
        <v>225</v>
      </c>
      <c r="V23" s="7" t="s">
        <v>138</v>
      </c>
      <c r="X23" s="11">
        <v>94608</v>
      </c>
      <c r="Y23" s="11">
        <v>3</v>
      </c>
      <c r="AB23" s="14" t="s">
        <v>288</v>
      </c>
      <c r="AC23" s="11">
        <v>2.5</v>
      </c>
      <c r="AD23" s="11" t="s">
        <v>226</v>
      </c>
      <c r="AE23" s="14" t="s">
        <v>287</v>
      </c>
      <c r="AF23" s="11">
        <v>27.24</v>
      </c>
      <c r="AG23" s="11" t="s">
        <v>49</v>
      </c>
      <c r="AJ23" s="11">
        <v>32.988999999999997</v>
      </c>
      <c r="AK23" s="11" t="s">
        <v>279</v>
      </c>
      <c r="AL23" s="11" t="s">
        <v>280</v>
      </c>
      <c r="AM23" s="11">
        <v>43</v>
      </c>
      <c r="AN23" s="11">
        <v>58</v>
      </c>
      <c r="AO23" s="11">
        <v>50.983699999999999</v>
      </c>
      <c r="AP23" s="11">
        <v>22</v>
      </c>
      <c r="AQ23" s="11">
        <v>52</v>
      </c>
      <c r="AR23" s="11">
        <v>19.844999999999999</v>
      </c>
      <c r="AS23" s="11">
        <f t="shared" si="4"/>
        <v>43.980828805555561</v>
      </c>
      <c r="AT23" s="11">
        <f t="shared" si="5"/>
        <v>22.872179166666665</v>
      </c>
      <c r="AU23" s="13"/>
      <c r="AV23" s="11" t="s">
        <v>44</v>
      </c>
      <c r="AW23" s="11">
        <v>4360</v>
      </c>
      <c r="AX23" s="12">
        <v>45607</v>
      </c>
      <c r="AZ23" s="12"/>
    </row>
    <row r="24" spans="1:59" s="11" customFormat="1" ht="62.25" customHeight="1" x14ac:dyDescent="0.25">
      <c r="B24" s="11" t="s">
        <v>213</v>
      </c>
      <c r="C24" s="11">
        <v>12570005</v>
      </c>
      <c r="D24" s="12">
        <v>45044</v>
      </c>
      <c r="E24" s="12">
        <v>45044</v>
      </c>
      <c r="F24" s="12" t="s">
        <v>215</v>
      </c>
      <c r="G24" s="12">
        <v>46505</v>
      </c>
      <c r="H24" s="11" t="s">
        <v>148</v>
      </c>
      <c r="I24" s="11" t="s">
        <v>216</v>
      </c>
      <c r="J24" s="11" t="s">
        <v>217</v>
      </c>
      <c r="K24" s="11" t="s">
        <v>219</v>
      </c>
      <c r="N24" s="11" t="s">
        <v>214</v>
      </c>
      <c r="O24" s="11" t="s">
        <v>214</v>
      </c>
      <c r="P24" s="11" t="s">
        <v>214</v>
      </c>
      <c r="Q24" s="11">
        <v>10971</v>
      </c>
      <c r="R24" s="11" t="s">
        <v>222</v>
      </c>
      <c r="S24" s="11" t="s">
        <v>223</v>
      </c>
      <c r="T24" s="11" t="s">
        <v>224</v>
      </c>
      <c r="U24" s="11" t="s">
        <v>225</v>
      </c>
      <c r="V24" s="7" t="s">
        <v>138</v>
      </c>
      <c r="X24" s="11">
        <v>94608</v>
      </c>
      <c r="Y24" s="11">
        <v>3</v>
      </c>
      <c r="AB24" s="14" t="s">
        <v>288</v>
      </c>
      <c r="AC24" s="11">
        <v>2.5</v>
      </c>
      <c r="AD24" s="11" t="s">
        <v>226</v>
      </c>
      <c r="AE24" s="14" t="s">
        <v>287</v>
      </c>
      <c r="AF24" s="11">
        <v>27.33</v>
      </c>
      <c r="AG24" s="11" t="s">
        <v>49</v>
      </c>
      <c r="AJ24" s="11">
        <v>33.082000000000001</v>
      </c>
      <c r="AK24" s="11" t="s">
        <v>281</v>
      </c>
      <c r="AL24" s="11" t="s">
        <v>282</v>
      </c>
      <c r="AM24" s="11">
        <v>43</v>
      </c>
      <c r="AN24" s="11">
        <v>58</v>
      </c>
      <c r="AO24" s="11">
        <v>51.551099999999998</v>
      </c>
      <c r="AP24" s="11">
        <v>22</v>
      </c>
      <c r="AQ24" s="11">
        <v>52</v>
      </c>
      <c r="AR24" s="11">
        <v>20.273499999999999</v>
      </c>
      <c r="AS24" s="11">
        <f t="shared" ref="AS24:AS34" si="6">AM24+AN24/60+AO24/3600</f>
        <v>43.980986416666667</v>
      </c>
      <c r="AT24" s="11">
        <f t="shared" ref="AT24:AT34" si="7">AP24+AQ24/60+AR24/3600</f>
        <v>22.872298194444443</v>
      </c>
      <c r="AU24" s="13"/>
      <c r="AV24" s="11" t="s">
        <v>44</v>
      </c>
      <c r="AW24" s="11">
        <v>4360</v>
      </c>
      <c r="AX24" s="12">
        <v>45607</v>
      </c>
      <c r="AZ24" s="12"/>
    </row>
    <row r="25" spans="1:59" s="11" customFormat="1" ht="62.25" customHeight="1" x14ac:dyDescent="0.25">
      <c r="B25" s="11" t="s">
        <v>213</v>
      </c>
      <c r="C25" s="11">
        <v>12570005</v>
      </c>
      <c r="D25" s="12">
        <v>45044</v>
      </c>
      <c r="E25" s="12">
        <v>45044</v>
      </c>
      <c r="F25" s="12" t="s">
        <v>215</v>
      </c>
      <c r="G25" s="12">
        <v>46505</v>
      </c>
      <c r="H25" s="11" t="s">
        <v>148</v>
      </c>
      <c r="I25" s="11" t="s">
        <v>216</v>
      </c>
      <c r="J25" s="11" t="s">
        <v>217</v>
      </c>
      <c r="K25" s="11" t="s">
        <v>220</v>
      </c>
      <c r="N25" s="11" t="s">
        <v>214</v>
      </c>
      <c r="O25" s="11" t="s">
        <v>214</v>
      </c>
      <c r="P25" s="11" t="s">
        <v>214</v>
      </c>
      <c r="Q25" s="11">
        <v>10971</v>
      </c>
      <c r="R25" s="11" t="s">
        <v>222</v>
      </c>
      <c r="S25" s="11" t="s">
        <v>223</v>
      </c>
      <c r="T25" s="11" t="s">
        <v>224</v>
      </c>
      <c r="U25" s="11" t="s">
        <v>225</v>
      </c>
      <c r="V25" s="7" t="s">
        <v>138</v>
      </c>
      <c r="X25" s="11">
        <v>94608</v>
      </c>
      <c r="Y25" s="11">
        <v>3</v>
      </c>
      <c r="AB25" s="14" t="s">
        <v>288</v>
      </c>
      <c r="AC25" s="11">
        <v>2.5</v>
      </c>
      <c r="AD25" s="11" t="s">
        <v>226</v>
      </c>
      <c r="AE25" s="14" t="s">
        <v>287</v>
      </c>
      <c r="AF25" s="11">
        <v>27.37</v>
      </c>
      <c r="AG25" s="11" t="s">
        <v>49</v>
      </c>
      <c r="AJ25" s="11">
        <v>33.116</v>
      </c>
      <c r="AK25" s="11" t="s">
        <v>283</v>
      </c>
      <c r="AL25" s="11" t="s">
        <v>284</v>
      </c>
      <c r="AM25" s="11">
        <v>43</v>
      </c>
      <c r="AN25" s="11">
        <v>58</v>
      </c>
      <c r="AO25" s="11">
        <v>51.8384</v>
      </c>
      <c r="AP25" s="11">
        <v>22</v>
      </c>
      <c r="AQ25" s="11">
        <v>52</v>
      </c>
      <c r="AR25" s="11">
        <v>20.4955</v>
      </c>
      <c r="AS25" s="11">
        <f t="shared" si="6"/>
        <v>43.981066222222225</v>
      </c>
      <c r="AT25" s="11">
        <f t="shared" si="7"/>
        <v>22.872359861111111</v>
      </c>
      <c r="AU25" s="13"/>
      <c r="AV25" s="11" t="s">
        <v>44</v>
      </c>
      <c r="AW25" s="11">
        <v>4360</v>
      </c>
      <c r="AX25" s="12">
        <v>45607</v>
      </c>
      <c r="AZ25" s="12"/>
    </row>
    <row r="26" spans="1:59" s="11" customFormat="1" ht="62.25" customHeight="1" thickBot="1" x14ac:dyDescent="0.3">
      <c r="A26" s="28"/>
      <c r="B26" s="28" t="s">
        <v>213</v>
      </c>
      <c r="C26" s="28">
        <v>12570005</v>
      </c>
      <c r="D26" s="29">
        <v>45044</v>
      </c>
      <c r="E26" s="29">
        <v>45044</v>
      </c>
      <c r="F26" s="29" t="s">
        <v>215</v>
      </c>
      <c r="G26" s="29">
        <v>46505</v>
      </c>
      <c r="H26" s="28" t="s">
        <v>148</v>
      </c>
      <c r="I26" s="28" t="s">
        <v>216</v>
      </c>
      <c r="J26" s="28" t="s">
        <v>217</v>
      </c>
      <c r="K26" s="28" t="s">
        <v>221</v>
      </c>
      <c r="L26" s="28"/>
      <c r="M26" s="28"/>
      <c r="N26" s="28" t="s">
        <v>214</v>
      </c>
      <c r="O26" s="28" t="s">
        <v>214</v>
      </c>
      <c r="P26" s="28" t="s">
        <v>214</v>
      </c>
      <c r="Q26" s="28">
        <v>10971</v>
      </c>
      <c r="R26" s="28" t="s">
        <v>222</v>
      </c>
      <c r="S26" s="28" t="s">
        <v>223</v>
      </c>
      <c r="T26" s="28" t="s">
        <v>224</v>
      </c>
      <c r="U26" s="28" t="s">
        <v>225</v>
      </c>
      <c r="V26" s="30" t="s">
        <v>138</v>
      </c>
      <c r="W26" s="28"/>
      <c r="X26" s="28">
        <v>94608</v>
      </c>
      <c r="Y26" s="28">
        <v>3</v>
      </c>
      <c r="Z26" s="28"/>
      <c r="AA26" s="28"/>
      <c r="AB26" s="31" t="s">
        <v>288</v>
      </c>
      <c r="AC26" s="28">
        <v>2.5</v>
      </c>
      <c r="AD26" s="28" t="s">
        <v>226</v>
      </c>
      <c r="AE26" s="31" t="s">
        <v>287</v>
      </c>
      <c r="AF26" s="28">
        <v>27.4</v>
      </c>
      <c r="AG26" s="28" t="s">
        <v>49</v>
      </c>
      <c r="AH26" s="28"/>
      <c r="AI26" s="28"/>
      <c r="AJ26" s="28">
        <v>33.152000000000001</v>
      </c>
      <c r="AK26" s="28" t="s">
        <v>285</v>
      </c>
      <c r="AL26" s="28" t="s">
        <v>286</v>
      </c>
      <c r="AM26" s="28">
        <v>43</v>
      </c>
      <c r="AN26" s="28">
        <v>58</v>
      </c>
      <c r="AO26" s="28">
        <v>52.418500000000002</v>
      </c>
      <c r="AP26" s="28">
        <v>22</v>
      </c>
      <c r="AQ26" s="28">
        <v>52</v>
      </c>
      <c r="AR26" s="28">
        <v>20.9236</v>
      </c>
      <c r="AS26" s="28">
        <f t="shared" si="6"/>
        <v>43.98122736111111</v>
      </c>
      <c r="AT26" s="28">
        <f t="shared" si="7"/>
        <v>22.872478777777779</v>
      </c>
      <c r="AU26" s="32"/>
      <c r="AV26" s="28" t="s">
        <v>44</v>
      </c>
      <c r="AW26" s="11">
        <v>4360</v>
      </c>
      <c r="AX26" s="12">
        <v>45607</v>
      </c>
      <c r="AY26" s="28"/>
      <c r="AZ26" s="29"/>
      <c r="BA26" s="28"/>
      <c r="BB26" s="28"/>
      <c r="BC26" s="28"/>
      <c r="BD26" s="28"/>
      <c r="BE26" s="28"/>
      <c r="BF26" s="28"/>
      <c r="BG26" s="28"/>
    </row>
    <row r="27" spans="1:59" s="11" customFormat="1" ht="62.25" customHeight="1" x14ac:dyDescent="0.25">
      <c r="A27" s="11">
        <v>12</v>
      </c>
      <c r="B27" s="11" t="s">
        <v>147</v>
      </c>
      <c r="C27" s="11">
        <v>12580003</v>
      </c>
      <c r="D27" s="12">
        <v>45049</v>
      </c>
      <c r="E27" s="12">
        <v>45049</v>
      </c>
      <c r="F27" s="12"/>
      <c r="G27" s="12">
        <v>46510</v>
      </c>
      <c r="H27" s="11" t="s">
        <v>148</v>
      </c>
      <c r="I27" s="11" t="s">
        <v>149</v>
      </c>
      <c r="J27" s="11" t="s">
        <v>150</v>
      </c>
      <c r="K27" s="11" t="s">
        <v>227</v>
      </c>
      <c r="N27" s="11" t="s">
        <v>231</v>
      </c>
      <c r="O27" s="11" t="s">
        <v>50</v>
      </c>
      <c r="P27" s="11" t="s">
        <v>48</v>
      </c>
      <c r="Q27" s="11">
        <v>40213</v>
      </c>
      <c r="R27" s="11" t="s">
        <v>192</v>
      </c>
      <c r="S27" s="11" t="s">
        <v>184</v>
      </c>
      <c r="T27" s="11" t="s">
        <v>232</v>
      </c>
      <c r="U27" s="11" t="s">
        <v>184</v>
      </c>
      <c r="V27" s="7" t="s">
        <v>51</v>
      </c>
      <c r="X27" s="11">
        <v>788400</v>
      </c>
      <c r="Y27" s="11">
        <v>25</v>
      </c>
      <c r="AB27" s="14"/>
      <c r="AE27" s="14"/>
      <c r="AG27" s="11" t="s">
        <v>163</v>
      </c>
      <c r="AJ27" s="11">
        <v>87.01</v>
      </c>
      <c r="AK27" s="11" t="s">
        <v>233</v>
      </c>
      <c r="AL27" s="11" t="s">
        <v>234</v>
      </c>
      <c r="AM27" s="11">
        <v>43</v>
      </c>
      <c r="AN27" s="11">
        <v>21</v>
      </c>
      <c r="AO27" s="11">
        <v>37.299999999999997</v>
      </c>
      <c r="AP27" s="11">
        <v>24</v>
      </c>
      <c r="AQ27" s="11">
        <v>26</v>
      </c>
      <c r="AR27" s="11">
        <v>6.68</v>
      </c>
      <c r="AS27" s="11">
        <f t="shared" si="6"/>
        <v>43.360361111111111</v>
      </c>
      <c r="AT27" s="11">
        <f t="shared" si="7"/>
        <v>24.435188888888888</v>
      </c>
      <c r="AU27" s="13"/>
      <c r="AV27" s="11" t="s">
        <v>166</v>
      </c>
      <c r="AX27" s="12"/>
      <c r="AZ27" s="12"/>
    </row>
    <row r="28" spans="1:59" ht="48" x14ac:dyDescent="0.25">
      <c r="B28" s="11" t="s">
        <v>147</v>
      </c>
      <c r="C28" s="11">
        <v>12580003</v>
      </c>
      <c r="D28" s="12">
        <v>45049</v>
      </c>
      <c r="E28" s="12">
        <v>45049</v>
      </c>
      <c r="F28" s="12"/>
      <c r="G28" s="12">
        <v>46510</v>
      </c>
      <c r="H28" s="11" t="s">
        <v>148</v>
      </c>
      <c r="I28" s="11" t="s">
        <v>149</v>
      </c>
      <c r="J28" s="11" t="s">
        <v>150</v>
      </c>
      <c r="K28" s="11" t="s">
        <v>228</v>
      </c>
      <c r="N28" s="11" t="s">
        <v>231</v>
      </c>
      <c r="O28" s="11" t="s">
        <v>50</v>
      </c>
      <c r="P28" s="11" t="s">
        <v>48</v>
      </c>
      <c r="Q28" s="11">
        <v>40213</v>
      </c>
      <c r="R28" s="11" t="s">
        <v>192</v>
      </c>
      <c r="S28" s="11" t="s">
        <v>184</v>
      </c>
      <c r="T28" s="11" t="s">
        <v>232</v>
      </c>
      <c r="U28" s="11" t="s">
        <v>184</v>
      </c>
      <c r="V28" s="7" t="s">
        <v>51</v>
      </c>
      <c r="X28" s="11">
        <v>788400</v>
      </c>
      <c r="Y28" s="11">
        <v>25</v>
      </c>
      <c r="AG28" s="11" t="s">
        <v>163</v>
      </c>
      <c r="AJ28" s="11">
        <v>85.41</v>
      </c>
      <c r="AK28" s="11" t="s">
        <v>235</v>
      </c>
      <c r="AL28" s="11" t="s">
        <v>236</v>
      </c>
      <c r="AM28" s="11">
        <v>43</v>
      </c>
      <c r="AN28" s="11">
        <v>21</v>
      </c>
      <c r="AO28" s="11">
        <v>34.75</v>
      </c>
      <c r="AP28" s="11">
        <v>24</v>
      </c>
      <c r="AQ28" s="11">
        <v>26</v>
      </c>
      <c r="AR28" s="11">
        <v>14.26</v>
      </c>
      <c r="AS28" s="11">
        <f t="shared" si="6"/>
        <v>43.359652777777782</v>
      </c>
      <c r="AT28" s="11">
        <f t="shared" si="7"/>
        <v>24.437294444444444</v>
      </c>
      <c r="AV28" s="11" t="s">
        <v>166</v>
      </c>
    </row>
    <row r="29" spans="1:59" ht="48" x14ac:dyDescent="0.25">
      <c r="B29" s="11" t="s">
        <v>147</v>
      </c>
      <c r="C29" s="11">
        <v>12580003</v>
      </c>
      <c r="D29" s="12">
        <v>45049</v>
      </c>
      <c r="E29" s="12">
        <v>45049</v>
      </c>
      <c r="F29" s="12"/>
      <c r="G29" s="12">
        <v>46510</v>
      </c>
      <c r="H29" s="11" t="s">
        <v>148</v>
      </c>
      <c r="I29" s="11" t="s">
        <v>149</v>
      </c>
      <c r="J29" s="11" t="s">
        <v>150</v>
      </c>
      <c r="K29" s="11" t="s">
        <v>229</v>
      </c>
      <c r="N29" s="11" t="s">
        <v>231</v>
      </c>
      <c r="O29" s="11" t="s">
        <v>50</v>
      </c>
      <c r="P29" s="11" t="s">
        <v>48</v>
      </c>
      <c r="Q29" s="11">
        <v>40213</v>
      </c>
      <c r="R29" s="11" t="s">
        <v>193</v>
      </c>
      <c r="S29" s="11" t="s">
        <v>184</v>
      </c>
      <c r="T29" s="11" t="s">
        <v>232</v>
      </c>
      <c r="U29" s="11" t="s">
        <v>184</v>
      </c>
      <c r="V29" s="7" t="s">
        <v>51</v>
      </c>
      <c r="X29" s="11">
        <v>788400</v>
      </c>
      <c r="Y29" s="11">
        <v>25</v>
      </c>
      <c r="AG29" s="11" t="s">
        <v>163</v>
      </c>
      <c r="AJ29" s="11">
        <v>87.93</v>
      </c>
      <c r="AK29" s="11" t="s">
        <v>237</v>
      </c>
      <c r="AL29" s="11" t="s">
        <v>238</v>
      </c>
      <c r="AM29" s="11">
        <v>43</v>
      </c>
      <c r="AN29" s="11">
        <v>21</v>
      </c>
      <c r="AO29" s="11">
        <v>6.44</v>
      </c>
      <c r="AP29" s="11">
        <v>24</v>
      </c>
      <c r="AQ29" s="11">
        <v>26</v>
      </c>
      <c r="AR29" s="11">
        <v>15.32</v>
      </c>
      <c r="AS29" s="11">
        <f t="shared" si="6"/>
        <v>43.35178888888889</v>
      </c>
      <c r="AT29" s="11">
        <f t="shared" si="7"/>
        <v>24.437588888888889</v>
      </c>
      <c r="AV29" s="11" t="s">
        <v>166</v>
      </c>
    </row>
    <row r="30" spans="1:59" ht="48.75" thickBot="1" x14ac:dyDescent="0.3">
      <c r="A30" s="33"/>
      <c r="B30" s="28" t="s">
        <v>147</v>
      </c>
      <c r="C30" s="28">
        <v>12580003</v>
      </c>
      <c r="D30" s="29">
        <v>45049</v>
      </c>
      <c r="E30" s="29">
        <v>45049</v>
      </c>
      <c r="F30" s="29"/>
      <c r="G30" s="29">
        <v>46510</v>
      </c>
      <c r="H30" s="28" t="s">
        <v>148</v>
      </c>
      <c r="I30" s="28" t="s">
        <v>149</v>
      </c>
      <c r="J30" s="28" t="s">
        <v>150</v>
      </c>
      <c r="K30" s="28" t="s">
        <v>230</v>
      </c>
      <c r="L30" s="33"/>
      <c r="M30" s="33"/>
      <c r="N30" s="28" t="s">
        <v>231</v>
      </c>
      <c r="O30" s="28" t="s">
        <v>50</v>
      </c>
      <c r="P30" s="28" t="s">
        <v>48</v>
      </c>
      <c r="Q30" s="28">
        <v>40213</v>
      </c>
      <c r="R30" s="28" t="s">
        <v>193</v>
      </c>
      <c r="S30" s="28" t="s">
        <v>184</v>
      </c>
      <c r="T30" s="28" t="s">
        <v>232</v>
      </c>
      <c r="U30" s="28" t="s">
        <v>184</v>
      </c>
      <c r="V30" s="30" t="s">
        <v>51</v>
      </c>
      <c r="W30" s="33"/>
      <c r="X30" s="28">
        <v>788400</v>
      </c>
      <c r="Y30" s="28">
        <v>25</v>
      </c>
      <c r="Z30" s="33"/>
      <c r="AA30" s="33"/>
      <c r="AB30" s="33"/>
      <c r="AC30" s="33"/>
      <c r="AD30" s="33"/>
      <c r="AE30" s="33"/>
      <c r="AF30" s="33"/>
      <c r="AG30" s="28" t="s">
        <v>163</v>
      </c>
      <c r="AH30" s="33"/>
      <c r="AI30" s="33"/>
      <c r="AJ30" s="28">
        <v>88.65</v>
      </c>
      <c r="AK30" s="28" t="s">
        <v>239</v>
      </c>
      <c r="AL30" s="28" t="s">
        <v>240</v>
      </c>
      <c r="AM30" s="28">
        <v>43</v>
      </c>
      <c r="AN30" s="28">
        <v>21</v>
      </c>
      <c r="AO30" s="28">
        <v>1.33</v>
      </c>
      <c r="AP30" s="28">
        <v>24</v>
      </c>
      <c r="AQ30" s="28">
        <v>26</v>
      </c>
      <c r="AR30" s="28">
        <v>16.05</v>
      </c>
      <c r="AS30" s="28">
        <f t="shared" si="6"/>
        <v>43.350369444444446</v>
      </c>
      <c r="AT30" s="28">
        <f t="shared" si="7"/>
        <v>24.437791666666666</v>
      </c>
      <c r="AU30" s="33"/>
      <c r="AV30" s="28" t="s">
        <v>166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</row>
    <row r="31" spans="1:59" s="11" customFormat="1" ht="62.25" customHeight="1" thickBot="1" x14ac:dyDescent="0.3">
      <c r="A31" s="34">
        <v>13</v>
      </c>
      <c r="B31" s="34" t="s">
        <v>241</v>
      </c>
      <c r="C31" s="34">
        <v>12570006</v>
      </c>
      <c r="D31" s="35">
        <v>45126</v>
      </c>
      <c r="E31" s="35">
        <v>45126</v>
      </c>
      <c r="F31" s="35"/>
      <c r="G31" s="35">
        <v>46587</v>
      </c>
      <c r="H31" s="34" t="s">
        <v>148</v>
      </c>
      <c r="I31" s="34" t="s">
        <v>243</v>
      </c>
      <c r="J31" s="34" t="s">
        <v>244</v>
      </c>
      <c r="K31" s="34" t="s">
        <v>245</v>
      </c>
      <c r="L31" s="34"/>
      <c r="M31" s="34"/>
      <c r="N31" s="34" t="s">
        <v>242</v>
      </c>
      <c r="O31" s="34" t="s">
        <v>242</v>
      </c>
      <c r="P31" s="34" t="s">
        <v>48</v>
      </c>
      <c r="Q31" s="34">
        <v>18099</v>
      </c>
      <c r="R31" s="34" t="s">
        <v>246</v>
      </c>
      <c r="S31" s="34" t="s">
        <v>247</v>
      </c>
      <c r="T31" s="34" t="s">
        <v>232</v>
      </c>
      <c r="U31" s="34" t="s">
        <v>248</v>
      </c>
      <c r="V31" s="36" t="s">
        <v>51</v>
      </c>
      <c r="W31" s="34"/>
      <c r="X31" s="34">
        <v>173448</v>
      </c>
      <c r="Y31" s="34">
        <v>-5.5</v>
      </c>
      <c r="Z31" s="34">
        <v>11</v>
      </c>
      <c r="AA31" s="34">
        <v>12</v>
      </c>
      <c r="AB31" s="37" t="s">
        <v>249</v>
      </c>
      <c r="AC31" s="34">
        <v>13.1</v>
      </c>
      <c r="AD31" s="34">
        <v>29</v>
      </c>
      <c r="AE31" s="37" t="s">
        <v>250</v>
      </c>
      <c r="AF31" s="34">
        <v>22.7</v>
      </c>
      <c r="AG31" s="34" t="s">
        <v>49</v>
      </c>
      <c r="AH31" s="34"/>
      <c r="AI31" s="34"/>
      <c r="AJ31" s="34">
        <v>37.700000000000003</v>
      </c>
      <c r="AK31" s="34" t="s">
        <v>251</v>
      </c>
      <c r="AL31" s="34" t="s">
        <v>252</v>
      </c>
      <c r="AM31" s="34">
        <v>43</v>
      </c>
      <c r="AN31" s="34">
        <v>38</v>
      </c>
      <c r="AO31" s="34">
        <v>22.32</v>
      </c>
      <c r="AP31" s="34">
        <v>24</v>
      </c>
      <c r="AQ31" s="34">
        <v>41</v>
      </c>
      <c r="AR31" s="34">
        <v>46.44</v>
      </c>
      <c r="AS31" s="34">
        <f t="shared" si="6"/>
        <v>43.639533333333333</v>
      </c>
      <c r="AT31" s="34">
        <f t="shared" si="7"/>
        <v>24.696233333333332</v>
      </c>
      <c r="AU31" s="38"/>
      <c r="AV31" s="34" t="s">
        <v>166</v>
      </c>
      <c r="AW31" s="34"/>
      <c r="AX31" s="35"/>
      <c r="AY31" s="34"/>
      <c r="AZ31" s="35"/>
      <c r="BA31" s="34"/>
      <c r="BB31" s="34"/>
      <c r="BC31" s="34"/>
      <c r="BD31" s="34"/>
      <c r="BE31" s="34"/>
      <c r="BF31" s="34"/>
      <c r="BG31" s="34"/>
    </row>
    <row r="32" spans="1:59" s="11" customFormat="1" ht="62.25" customHeight="1" thickBot="1" x14ac:dyDescent="0.3">
      <c r="A32" s="34">
        <v>14</v>
      </c>
      <c r="B32" s="34" t="s">
        <v>266</v>
      </c>
      <c r="C32" s="34">
        <v>12610001</v>
      </c>
      <c r="D32" s="35">
        <v>45427</v>
      </c>
      <c r="E32" s="35">
        <v>45427</v>
      </c>
      <c r="F32" s="35" t="s">
        <v>268</v>
      </c>
      <c r="G32" s="35">
        <v>45792</v>
      </c>
      <c r="H32" s="34" t="s">
        <v>278</v>
      </c>
      <c r="I32" s="34"/>
      <c r="J32" s="34"/>
      <c r="K32" s="34" t="s">
        <v>269</v>
      </c>
      <c r="L32" s="34"/>
      <c r="M32" s="34"/>
      <c r="N32" s="34" t="s">
        <v>267</v>
      </c>
      <c r="O32" s="34" t="s">
        <v>267</v>
      </c>
      <c r="P32" s="34" t="s">
        <v>270</v>
      </c>
      <c r="Q32" s="34">
        <v>65766</v>
      </c>
      <c r="R32" s="34" t="s">
        <v>271</v>
      </c>
      <c r="S32" s="34" t="s">
        <v>272</v>
      </c>
      <c r="T32" s="34" t="s">
        <v>273</v>
      </c>
      <c r="U32" s="34" t="s">
        <v>274</v>
      </c>
      <c r="V32" s="36" t="s">
        <v>138</v>
      </c>
      <c r="W32" s="34"/>
      <c r="X32" s="34"/>
      <c r="Y32" s="34"/>
      <c r="Z32" s="34"/>
      <c r="AA32" s="34"/>
      <c r="AB32" s="37"/>
      <c r="AC32" s="34"/>
      <c r="AD32" s="34"/>
      <c r="AE32" s="37" t="s">
        <v>275</v>
      </c>
      <c r="AF32" s="34">
        <v>17.95</v>
      </c>
      <c r="AG32" s="34" t="s">
        <v>49</v>
      </c>
      <c r="AH32" s="34"/>
      <c r="AI32" s="34"/>
      <c r="AJ32" s="34">
        <v>35.950000000000003</v>
      </c>
      <c r="AK32" s="34" t="s">
        <v>276</v>
      </c>
      <c r="AL32" s="34" t="s">
        <v>277</v>
      </c>
      <c r="AM32" s="34">
        <v>43</v>
      </c>
      <c r="AN32" s="34">
        <v>37</v>
      </c>
      <c r="AO32" s="34">
        <v>4.4000000000000004</v>
      </c>
      <c r="AP32" s="34">
        <v>25</v>
      </c>
      <c r="AQ32" s="34">
        <v>22</v>
      </c>
      <c r="AR32" s="34">
        <v>7.08</v>
      </c>
      <c r="AS32" s="34">
        <f t="shared" si="6"/>
        <v>43.617888888888892</v>
      </c>
      <c r="AT32" s="34">
        <f t="shared" si="7"/>
        <v>25.368633333333335</v>
      </c>
      <c r="AU32" s="38"/>
      <c r="AV32" s="34" t="s">
        <v>166</v>
      </c>
      <c r="AW32" s="34"/>
      <c r="AX32" s="35"/>
      <c r="AY32" s="34"/>
      <c r="AZ32" s="35"/>
      <c r="BA32" s="34"/>
      <c r="BB32" s="34"/>
      <c r="BC32" s="34"/>
      <c r="BD32" s="34"/>
      <c r="BE32" s="34"/>
      <c r="BF32" s="34"/>
      <c r="BG32" s="34"/>
    </row>
    <row r="33" spans="1:59" s="11" customFormat="1" ht="62.25" customHeight="1" thickBot="1" x14ac:dyDescent="0.3">
      <c r="A33" s="34">
        <v>15</v>
      </c>
      <c r="B33" s="34" t="s">
        <v>59</v>
      </c>
      <c r="C33" s="34">
        <v>12570008</v>
      </c>
      <c r="D33" s="35">
        <v>45684</v>
      </c>
      <c r="E33" s="35">
        <v>45684</v>
      </c>
      <c r="F33" s="35"/>
      <c r="G33" s="35">
        <v>47145</v>
      </c>
      <c r="H33" s="34" t="s">
        <v>121</v>
      </c>
      <c r="I33" s="34"/>
      <c r="J33" s="34"/>
      <c r="K33" s="34" t="s">
        <v>291</v>
      </c>
      <c r="L33" s="34"/>
      <c r="M33" s="34"/>
      <c r="N33" s="34" t="s">
        <v>134</v>
      </c>
      <c r="O33" s="34" t="s">
        <v>135</v>
      </c>
      <c r="P33" s="34" t="s">
        <v>52</v>
      </c>
      <c r="Q33" s="34">
        <v>70723</v>
      </c>
      <c r="R33" s="34" t="s">
        <v>292</v>
      </c>
      <c r="S33" s="34" t="s">
        <v>293</v>
      </c>
      <c r="T33" s="34" t="s">
        <v>294</v>
      </c>
      <c r="U33" s="34" t="s">
        <v>295</v>
      </c>
      <c r="V33" s="36" t="s">
        <v>138</v>
      </c>
      <c r="W33" s="34"/>
      <c r="X33" s="34">
        <v>9461</v>
      </c>
      <c r="Y33" s="34">
        <v>0.3</v>
      </c>
      <c r="Z33" s="34"/>
      <c r="AA33" s="34"/>
      <c r="AB33" s="37"/>
      <c r="AC33" s="34"/>
      <c r="AD33" s="34">
        <v>2112</v>
      </c>
      <c r="AE33" s="37"/>
      <c r="AF33" s="34"/>
      <c r="AG33" s="34" t="s">
        <v>49</v>
      </c>
      <c r="AH33" s="34"/>
      <c r="AI33" s="34"/>
      <c r="AJ33" s="34">
        <v>34.478000000000002</v>
      </c>
      <c r="AK33" s="34" t="s">
        <v>296</v>
      </c>
      <c r="AL33" s="34" t="s">
        <v>297</v>
      </c>
      <c r="AM33" s="34">
        <v>43</v>
      </c>
      <c r="AN33" s="34">
        <v>42</v>
      </c>
      <c r="AO33" s="34">
        <v>4.58</v>
      </c>
      <c r="AP33" s="34">
        <v>24</v>
      </c>
      <c r="AQ33" s="34">
        <v>1</v>
      </c>
      <c r="AR33" s="34">
        <v>50.53</v>
      </c>
      <c r="AS33" s="34">
        <f t="shared" si="6"/>
        <v>43.701272222222222</v>
      </c>
      <c r="AT33" s="34">
        <f t="shared" si="7"/>
        <v>24.030702777777776</v>
      </c>
      <c r="AU33" s="38"/>
      <c r="AV33" s="34" t="s">
        <v>166</v>
      </c>
      <c r="AW33" s="34"/>
      <c r="AX33" s="35"/>
      <c r="AY33" s="34"/>
      <c r="AZ33" s="35"/>
      <c r="BA33" s="34"/>
      <c r="BB33" s="34"/>
      <c r="BC33" s="34"/>
      <c r="BD33" s="34"/>
      <c r="BE33" s="34"/>
      <c r="BF33" s="34"/>
      <c r="BG33" s="34"/>
    </row>
    <row r="34" spans="1:59" s="11" customFormat="1" ht="62.25" customHeight="1" thickBot="1" x14ac:dyDescent="0.3">
      <c r="A34" s="34">
        <v>16</v>
      </c>
      <c r="B34" s="34" t="s">
        <v>298</v>
      </c>
      <c r="C34" s="34">
        <v>12570009</v>
      </c>
      <c r="D34" s="35">
        <v>45950</v>
      </c>
      <c r="E34" s="35">
        <v>45950</v>
      </c>
      <c r="F34" s="35"/>
      <c r="G34" s="35">
        <v>47411</v>
      </c>
      <c r="H34" s="34" t="s">
        <v>299</v>
      </c>
      <c r="I34" s="34" t="s">
        <v>300</v>
      </c>
      <c r="J34" s="34" t="s">
        <v>301</v>
      </c>
      <c r="K34" s="34" t="s">
        <v>302</v>
      </c>
      <c r="L34" s="34"/>
      <c r="M34" s="34"/>
      <c r="N34" s="34" t="s">
        <v>303</v>
      </c>
      <c r="O34" s="34" t="s">
        <v>304</v>
      </c>
      <c r="P34" s="34" t="s">
        <v>45</v>
      </c>
      <c r="Q34" s="34">
        <v>12084</v>
      </c>
      <c r="R34" s="34" t="s">
        <v>305</v>
      </c>
      <c r="S34" s="34" t="s">
        <v>306</v>
      </c>
      <c r="T34" s="34" t="s">
        <v>232</v>
      </c>
      <c r="U34" s="34" t="s">
        <v>248</v>
      </c>
      <c r="V34" s="36" t="s">
        <v>46</v>
      </c>
      <c r="W34" s="34"/>
      <c r="X34" s="34">
        <v>63072</v>
      </c>
      <c r="Y34" s="34">
        <v>2</v>
      </c>
      <c r="Z34" s="34">
        <v>3</v>
      </c>
      <c r="AA34" s="34">
        <v>16</v>
      </c>
      <c r="AB34" s="37" t="s">
        <v>307</v>
      </c>
      <c r="AC34" s="34">
        <v>3.71</v>
      </c>
      <c r="AD34" s="34"/>
      <c r="AE34" s="37" t="s">
        <v>308</v>
      </c>
      <c r="AF34" s="34">
        <v>545.69000000000005</v>
      </c>
      <c r="AG34" s="34" t="s">
        <v>49</v>
      </c>
      <c r="AH34" s="34"/>
      <c r="AI34" s="34"/>
      <c r="AJ34" s="34">
        <v>555</v>
      </c>
      <c r="AK34" s="34" t="s">
        <v>309</v>
      </c>
      <c r="AL34" s="34" t="s">
        <v>310</v>
      </c>
      <c r="AM34" s="34">
        <v>42</v>
      </c>
      <c r="AN34" s="34">
        <v>44</v>
      </c>
      <c r="AO34" s="34">
        <v>34.696109999999997</v>
      </c>
      <c r="AP34" s="34">
        <v>23</v>
      </c>
      <c r="AQ34" s="34">
        <v>13</v>
      </c>
      <c r="AR34" s="34">
        <v>41.485439999999997</v>
      </c>
      <c r="AS34" s="34">
        <f t="shared" si="6"/>
        <v>42.742971141666665</v>
      </c>
      <c r="AT34" s="34">
        <f t="shared" si="7"/>
        <v>23.228190399999999</v>
      </c>
      <c r="AU34" s="38"/>
      <c r="AV34" s="34" t="s">
        <v>166</v>
      </c>
      <c r="AW34" s="34"/>
      <c r="AX34" s="35"/>
      <c r="AY34" s="34"/>
      <c r="AZ34" s="35"/>
      <c r="BA34" s="34"/>
      <c r="BB34" s="34"/>
      <c r="BC34" s="34"/>
      <c r="BD34" s="34"/>
      <c r="BE34" s="34"/>
      <c r="BF34" s="34"/>
      <c r="BG34" s="34"/>
    </row>
  </sheetData>
  <autoFilter ref="A4:BG4"/>
  <mergeCells count="32">
    <mergeCell ref="C3:G3"/>
    <mergeCell ref="A3:A4"/>
    <mergeCell ref="B3:B4"/>
    <mergeCell ref="AB3:AB4"/>
    <mergeCell ref="H3:R3"/>
    <mergeCell ref="T3:T4"/>
    <mergeCell ref="U3:U4"/>
    <mergeCell ref="V3:V4"/>
    <mergeCell ref="W3:W4"/>
    <mergeCell ref="X3:X4"/>
    <mergeCell ref="Y3:Y4"/>
    <mergeCell ref="Z3:Z4"/>
    <mergeCell ref="AA3:AA4"/>
    <mergeCell ref="AU3:AU4"/>
    <mergeCell ref="AC3:AC4"/>
    <mergeCell ref="AD3:AD4"/>
    <mergeCell ref="AE3:AE4"/>
    <mergeCell ref="AF3:AF4"/>
    <mergeCell ref="AG3:AG4"/>
    <mergeCell ref="AH3:AI3"/>
    <mergeCell ref="AJ3:AJ4"/>
    <mergeCell ref="AK3:AL3"/>
    <mergeCell ref="AM3:AO3"/>
    <mergeCell ref="AP3:AR3"/>
    <mergeCell ref="AS3:AT3"/>
    <mergeCell ref="BG3:BG4"/>
    <mergeCell ref="AV3:AV4"/>
    <mergeCell ref="AW3:AX3"/>
    <mergeCell ref="AY3:AZ3"/>
    <mergeCell ref="BA3:BB3"/>
    <mergeCell ref="BC3:BD3"/>
    <mergeCell ref="BE3:B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Ползване на подземни води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2025-12-02T14:30:28Z</dcterms:modified>
</cp:coreProperties>
</file>